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38" i="1"/>
  <c r="F30" i="1"/>
  <c r="F16" i="1"/>
  <c r="F48" i="1" l="1"/>
  <c r="F47" i="1"/>
  <c r="F46" i="1"/>
  <c r="F45" i="1"/>
  <c r="F44" i="1"/>
  <c r="F43" i="1"/>
  <c r="F42" i="1"/>
  <c r="F37" i="1"/>
  <c r="F36" i="1"/>
  <c r="F35" i="1"/>
  <c r="F34" i="1"/>
  <c r="F29" i="1"/>
  <c r="F28" i="1"/>
  <c r="F27" i="1"/>
  <c r="F26" i="1"/>
  <c r="F25" i="1"/>
  <c r="F24" i="1"/>
  <c r="F23" i="1"/>
  <c r="F22" i="1"/>
  <c r="F21" i="1"/>
  <c r="F20" i="1"/>
  <c r="F15" i="1"/>
  <c r="F10" i="1"/>
  <c r="F5" i="1"/>
  <c r="F4" i="1" l="1"/>
  <c r="F13" i="1"/>
  <c r="F12" i="1"/>
  <c r="F55" i="1" l="1"/>
  <c r="F3" i="1" l="1"/>
  <c r="F54" i="1" l="1"/>
  <c r="F6" i="1"/>
  <c r="F52" i="1" s="1"/>
  <c r="F57" i="1" s="1"/>
  <c r="F14" i="1"/>
  <c r="F11" i="1"/>
  <c r="F53" i="1" l="1"/>
  <c r="F58" i="1" l="1"/>
  <c r="F59" i="1" s="1"/>
</calcChain>
</file>

<file path=xl/sharedStrings.xml><?xml version="1.0" encoding="utf-8"?>
<sst xmlns="http://schemas.openxmlformats.org/spreadsheetml/2006/main" count="115" uniqueCount="86">
  <si>
    <t>kom</t>
  </si>
  <si>
    <t>m3</t>
  </si>
  <si>
    <t>m'</t>
  </si>
  <si>
    <t>m2</t>
  </si>
  <si>
    <t>REKAPITULACIJA:</t>
  </si>
  <si>
    <t>UKUPNO</t>
  </si>
  <si>
    <t>Skidanje djela kamenog zida prema susjednom objektu di leže drveni krovni rogovi o kameni materijal odvojiti radi kasnije ugradnje.</t>
  </si>
  <si>
    <t>Montaža i demontaža fasadne skele u dvorišnom djelu građevine radi izvođenja radova.</t>
  </si>
  <si>
    <t xml:space="preserve">Montaža panelki i PVC folije iznad stropnih greda na tavanu radi zaštite stropa prilikom izvođenja radova. </t>
  </si>
  <si>
    <t xml:space="preserve">Podupiranje stropova  u prostoru drvenim gredama 10/10 i metalnim podupiračima. </t>
  </si>
  <si>
    <t>Skidanje starih kanalica položenih u krečni mort   materijal utovariti i odvesti na gradilišnu deponiju</t>
  </si>
  <si>
    <t>Skidanje dimnjaka van krova zidanih od pune opeke dimljaci ožbukani. Materijal odvesti na gradilišnu deponiju.</t>
  </si>
  <si>
    <t xml:space="preserve">Demontaža limenih opšava dimnjaka i upuštenih horizontalnih oluka u kamenim vjencima. Materijal odvesti na deponiju.  </t>
  </si>
  <si>
    <t>Skidanje ljepljenke i daščane podloge sa rogova. Materijal utovariti i odvesti na gradsku deponiju</t>
  </si>
  <si>
    <t xml:space="preserve">Zaziđivanje oko rogova u kamenom zidu,kamenom iz stavke B/6 u P.C.M.  </t>
  </si>
  <si>
    <t xml:space="preserve">Dobava i montaža krovne ljepenke iznad dasaka. </t>
  </si>
  <si>
    <t>Zidanje dimljaka van krova punom fasadnom opekom u p.c.m, fuge od 1 cm, ravna kapa dimljaka</t>
  </si>
  <si>
    <t>Čišćenje gradilišta po završetku svih radova.</t>
  </si>
  <si>
    <t>Dobava i montaža opšava oko dimnjaka komplektno sa puc lajsnom R.Š 33cm od pocinčanog obojanog lima.</t>
  </si>
  <si>
    <t>Dobava i montaža upuštenog horizontalnog oluka u postojećem kamenom vjencu R.Š 1,00 m' od pocinčanog obojanog lima</t>
  </si>
  <si>
    <t xml:space="preserve">Dobava i montaža gornjeg opšava na postojećem kamenom vjencu R.Š 33 cm od pocinačnog obojanog lima. Sa pripadajućim kukama </t>
  </si>
  <si>
    <r>
      <t xml:space="preserve">Dobava i montaža vertikalnih oluka 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120 od pocinčanog obojanog lima. </t>
    </r>
  </si>
  <si>
    <t>Dobava i montaža drvene lamelirane vjenčanice dim.20/25 cm vjenčanicu učvrstiti pocinčanim nosačima sa stropne grede. Spajanje vjenčanice na utor sa zaštitom fungicidninim i insektcidnim sredstvima</t>
  </si>
  <si>
    <t>Dobava i montaža drvene lamelirane sjemenjače dim.20/30 cm. Spajanje sjemenjače na utor sa zaštitom fungicidninim i insektcidnim sredstvima</t>
  </si>
  <si>
    <t>Dobava i montaža drvenih lameliranih greda-rogova dim.20/25. U kamenom zidu rogove zaštititi krovnom ljepenkom, rogove na vjenčanicu učvrstiti pocinčanim čavlima sa zaštitom fungicidninim i insektcidnim sredstvima</t>
  </si>
  <si>
    <t xml:space="preserve">Dobava i montaža dasaka prve klase iznad rogova od prosušene daske deb. 24.00mm postavljanje čavljanjem. </t>
  </si>
  <si>
    <t xml:space="preserve">Pokrivanje grebena kanalicom dim. 44x14-18 cm  u produženu cementnu maltu . </t>
  </si>
  <si>
    <t>Dobava materijala te pokrivanje krova kupa kanalicom položenom u produženu cementnu maltu i pur-pjenu dim. 44x14-18 cm ili slično</t>
  </si>
  <si>
    <t xml:space="preserve">Otučenje raspucale i odvojene stare žbuke sa kamenih zidova sa čišćenjem fuga između kamena prosječna debljina žbuke 4cm. Materijal utovariti i odvesti na deponiju. </t>
  </si>
  <si>
    <t xml:space="preserve">Fugiranje kamenih zidova sa cememntni malterom uz prethodno otprašivanje fuga. </t>
  </si>
  <si>
    <t>Sanacija otpalog dijela kamena sa grlića cisterne akrilnim kompozitom, bušenje, ankeriranje i injektiranje sve kao postojeći kamen na grliću.</t>
  </si>
  <si>
    <t>h</t>
  </si>
  <si>
    <r>
      <t xml:space="preserve">Izrada i montaža novog poklopca na cisterni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80 cm od lima </t>
    </r>
    <r>
      <rPr>
        <sz val="11"/>
        <color theme="1"/>
        <rFont val="Calibri"/>
        <family val="2"/>
        <charset val="238"/>
      </rPr>
      <t>#</t>
    </r>
    <r>
      <rPr>
        <sz val="11"/>
        <color theme="1"/>
        <rFont val="Calibri"/>
        <family val="2"/>
        <charset val="238"/>
        <scheme val="minor"/>
      </rPr>
      <t>3mm sa pripadajućim šarnirima i lokotom, kap  po uzoru na postojeći</t>
    </r>
  </si>
  <si>
    <t>Izrada cementne guše između fugiranih kamenih zidova i kamenih ploča radi sprečavanja porodiranja vode u kamene ploče. Širina guše 20 cm.</t>
  </si>
  <si>
    <t>SVEUKUPNO :</t>
  </si>
  <si>
    <t>Redni broj</t>
  </si>
  <si>
    <t>Opis stavke</t>
  </si>
  <si>
    <t>Jed. Mjere</t>
  </si>
  <si>
    <t>Količina</t>
  </si>
  <si>
    <t xml:space="preserve">Jedinična cijena bez PDV-a </t>
  </si>
  <si>
    <t xml:space="preserve">Ukupna cijena bez PDV-a </t>
  </si>
  <si>
    <t>1. PRIPREMNI RADOVI</t>
  </si>
  <si>
    <t>1.1.</t>
  </si>
  <si>
    <t>1.2.</t>
  </si>
  <si>
    <t>1.3.</t>
  </si>
  <si>
    <t>2. RUŠILAČKI RADOVI</t>
  </si>
  <si>
    <t>2.1.</t>
  </si>
  <si>
    <t>2.2.</t>
  </si>
  <si>
    <t>2.3.</t>
  </si>
  <si>
    <t>2.4.</t>
  </si>
  <si>
    <t>2.5.</t>
  </si>
  <si>
    <t>2.6.</t>
  </si>
  <si>
    <t>Ukupno 1:</t>
  </si>
  <si>
    <t>Ukupno 2:</t>
  </si>
  <si>
    <t>3. ZIDARSKI RADOVI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</si>
  <si>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</si>
  <si>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</si>
  <si>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</si>
  <si>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</si>
  <si>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</si>
  <si>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</si>
  <si>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</si>
  <si>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</si>
  <si>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</si>
  <si>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</si>
  <si>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Ukupno 3:</t>
  </si>
  <si>
    <t>4. LIMARSKI RADOVI</t>
  </si>
  <si>
    <t>4.1.</t>
  </si>
  <si>
    <t>4.2.</t>
  </si>
  <si>
    <t>4.3.</t>
  </si>
  <si>
    <t>4.4.</t>
  </si>
  <si>
    <t>Ukupno 4:</t>
  </si>
  <si>
    <t>5. RADOVI SANACIJE CISTERNE</t>
  </si>
  <si>
    <t>5.1.</t>
  </si>
  <si>
    <t>5.2.</t>
  </si>
  <si>
    <t>5.3.</t>
  </si>
  <si>
    <t>5.4.</t>
  </si>
  <si>
    <t>5.5.</t>
  </si>
  <si>
    <t>5.6.</t>
  </si>
  <si>
    <t>5.7.</t>
  </si>
  <si>
    <t>UKUPNO 5:</t>
  </si>
  <si>
    <t>1.  PRIPREMNI RADOVI</t>
  </si>
  <si>
    <t>PDV 25%</t>
  </si>
  <si>
    <t xml:space="preserve">Skidanje drvenih rogova, sljemenjača i vjenčanica  </t>
  </si>
  <si>
    <t>Izrada i montaža kamenih poklopnica dim. 1.00x0.60x0.08. Od kamena kao postojeći , fino špicani po uzoru na postojeće. Poklopnici se montiraju u padu te završno fugiranje cem. maltom.</t>
  </si>
  <si>
    <t>Podizanje horizontalnih i vertikalnih kamenih ploča na djelu filtera cisterne, sve radi čišćenja i odsrtanjivanja raslinja (smokve i hedere) ploče vratiti na postojeće  mjesto. Horizontalne i vertikalne fuge obraditi kao postojeće. Ploče debljine 10 cm. Ukupno 30 komada, svaka ploča teška cca 150-180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</si>
</sst>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/>
    <xf numFmtId="164" fontId="0" fillId="0" borderId="0" xfId="0" applyNumberFormat="1" applyBorder="1"/>
    <xf numFmtId="0" fontId="1" fillId="0" borderId="0" xfId="0" applyFont="1"/>
    <xf numFmtId="164" fontId="1" fillId="0" borderId="0" xfId="0" applyNumberFormat="1" applyFont="1"/>
    <xf numFmtId="2" fontId="0" fillId="0" borderId="0" xfId="0" applyNumberFormat="1" applyBorder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0" borderId="2" xfId="0" applyFont="1" applyBorder="1"/>
    <xf numFmtId="2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/>
    <xf numFmtId="0" fontId="0" fillId="0" borderId="0" xfId="0" applyAlignme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/>
    <xf numFmtId="164" fontId="1" fillId="0" borderId="0" xfId="0" applyNumberFormat="1" applyFont="1" applyAlignment="1"/>
    <xf numFmtId="0" fontId="0" fillId="0" borderId="1" xfId="0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Border="1" applyAlignment="1">
      <alignment wrapText="1"/>
    </xf>
    <xf numFmtId="0" fontId="0" fillId="0" borderId="1" xfId="0" applyFont="1" applyBorder="1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8" fontId="2" fillId="0" borderId="0" xfId="0" applyNumberFormat="1" applyFont="1" applyBorder="1"/>
    <xf numFmtId="0" fontId="0" fillId="0" borderId="0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37" workbookViewId="0">
      <selection activeCell="B47" sqref="B47"/>
    </sheetView>
  </sheetViews>
  <sheetFormatPr defaultRowHeight="14.4" x14ac:dyDescent="0.3"/>
  <cols>
    <col min="1" max="1" width="6.6640625" customWidth="1"/>
    <col min="2" max="2" width="45.88671875" customWidth="1"/>
    <col min="3" max="3" width="7.44140625" customWidth="1"/>
    <col min="4" max="4" width="10.44140625" style="8" customWidth="1"/>
    <col min="5" max="5" width="12.6640625" style="10" bestFit="1" customWidth="1"/>
    <col min="6" max="6" width="14" style="10" customWidth="1"/>
  </cols>
  <sheetData>
    <row r="1" spans="1:16" ht="43.2" x14ac:dyDescent="0.3">
      <c r="A1" s="23" t="s">
        <v>35</v>
      </c>
      <c r="B1" s="14" t="s">
        <v>36</v>
      </c>
      <c r="C1" s="23" t="s">
        <v>37</v>
      </c>
      <c r="D1" s="24" t="s">
        <v>38</v>
      </c>
      <c r="E1" s="38" t="s">
        <v>39</v>
      </c>
      <c r="F1" s="39" t="s">
        <v>40</v>
      </c>
      <c r="G1" s="5"/>
      <c r="H1" s="5"/>
      <c r="I1" s="5"/>
      <c r="J1" s="5"/>
    </row>
    <row r="2" spans="1:16" ht="15" x14ac:dyDescent="0.25">
      <c r="A2" s="5"/>
      <c r="B2" s="23" t="s">
        <v>41</v>
      </c>
      <c r="C2" s="5"/>
      <c r="D2" s="16"/>
      <c r="E2" s="13"/>
      <c r="F2" s="13"/>
      <c r="G2" s="5"/>
      <c r="H2" s="5"/>
      <c r="I2" s="5"/>
      <c r="J2" s="5"/>
    </row>
    <row r="3" spans="1:16" ht="28.8" x14ac:dyDescent="0.3">
      <c r="A3" s="4" t="s">
        <v>42</v>
      </c>
      <c r="B3" s="3" t="s">
        <v>7</v>
      </c>
      <c r="C3" t="s">
        <v>3</v>
      </c>
      <c r="D3" s="8">
        <v>150</v>
      </c>
      <c r="E3" s="10">
        <v>0</v>
      </c>
      <c r="F3" s="10">
        <f>D3*E3</f>
        <v>0</v>
      </c>
    </row>
    <row r="4" spans="1:16" s="32" customFormat="1" ht="28.8" x14ac:dyDescent="0.3">
      <c r="A4" s="4" t="s">
        <v>43</v>
      </c>
      <c r="B4" s="7" t="s">
        <v>8</v>
      </c>
      <c r="C4" s="32" t="s">
        <v>3</v>
      </c>
      <c r="D4" s="8">
        <v>95</v>
      </c>
      <c r="E4" s="12">
        <v>0</v>
      </c>
      <c r="F4" s="12">
        <f>D4*E4</f>
        <v>0</v>
      </c>
    </row>
    <row r="5" spans="1:16" ht="28.8" x14ac:dyDescent="0.3">
      <c r="A5" s="41" t="s">
        <v>44</v>
      </c>
      <c r="B5" s="42" t="s">
        <v>9</v>
      </c>
      <c r="C5" s="1" t="s">
        <v>3</v>
      </c>
      <c r="D5" s="9">
        <v>95</v>
      </c>
      <c r="E5" s="11">
        <v>0</v>
      </c>
      <c r="F5" s="11">
        <f>D5*E5</f>
        <v>0</v>
      </c>
    </row>
    <row r="6" spans="1:16" s="14" customFormat="1" ht="15" x14ac:dyDescent="0.25">
      <c r="B6" s="23" t="s">
        <v>52</v>
      </c>
      <c r="D6" s="24"/>
      <c r="E6" s="15"/>
      <c r="F6" s="15">
        <f>SUM(F3:F5)</f>
        <v>0</v>
      </c>
    </row>
    <row r="7" spans="1:16" s="14" customFormat="1" ht="15" x14ac:dyDescent="0.25">
      <c r="B7" s="23"/>
      <c r="D7" s="24"/>
      <c r="E7" s="15"/>
      <c r="F7" s="15"/>
    </row>
    <row r="8" spans="1:16" s="14" customFormat="1" x14ac:dyDescent="0.3">
      <c r="B8" s="23" t="s">
        <v>45</v>
      </c>
      <c r="D8" s="24"/>
      <c r="E8" s="15"/>
      <c r="F8" s="15"/>
    </row>
    <row r="9" spans="1:16" ht="15" x14ac:dyDescent="0.25">
      <c r="B9" s="3"/>
    </row>
    <row r="10" spans="1:16" ht="36" customHeight="1" x14ac:dyDescent="0.3">
      <c r="A10" s="4" t="s">
        <v>46</v>
      </c>
      <c r="B10" s="6" t="s">
        <v>10</v>
      </c>
      <c r="C10" s="2" t="s">
        <v>3</v>
      </c>
      <c r="D10" s="8">
        <v>120</v>
      </c>
      <c r="E10" s="12">
        <v>0</v>
      </c>
      <c r="F10" s="12">
        <f t="shared" ref="F10:F15" si="0">D10*E10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3.2" x14ac:dyDescent="0.3">
      <c r="A11" s="4" t="s">
        <v>47</v>
      </c>
      <c r="B11" s="3" t="s">
        <v>11</v>
      </c>
      <c r="C11" t="s">
        <v>0</v>
      </c>
      <c r="D11" s="8">
        <v>3</v>
      </c>
      <c r="E11" s="10">
        <v>0</v>
      </c>
      <c r="F11" s="10">
        <f t="shared" si="0"/>
        <v>0</v>
      </c>
    </row>
    <row r="12" spans="1:16" ht="43.2" x14ac:dyDescent="0.3">
      <c r="A12" s="4" t="s">
        <v>48</v>
      </c>
      <c r="B12" s="3" t="s">
        <v>12</v>
      </c>
      <c r="C12" t="s">
        <v>2</v>
      </c>
      <c r="D12" s="8">
        <v>76</v>
      </c>
      <c r="E12" s="10">
        <v>0</v>
      </c>
      <c r="F12" s="10">
        <f t="shared" si="0"/>
        <v>0</v>
      </c>
    </row>
    <row r="13" spans="1:16" ht="28.8" x14ac:dyDescent="0.3">
      <c r="A13" s="4" t="s">
        <v>49</v>
      </c>
      <c r="B13" s="7" t="s">
        <v>13</v>
      </c>
      <c r="C13" t="s">
        <v>3</v>
      </c>
      <c r="D13" s="8">
        <v>120</v>
      </c>
      <c r="E13" s="10">
        <v>0</v>
      </c>
      <c r="F13" s="10">
        <f t="shared" si="0"/>
        <v>0</v>
      </c>
    </row>
    <row r="14" spans="1:16" ht="21.75" customHeight="1" x14ac:dyDescent="0.3">
      <c r="A14" s="4" t="s">
        <v>50</v>
      </c>
      <c r="B14" s="7" t="s">
        <v>83</v>
      </c>
      <c r="C14" t="s">
        <v>1</v>
      </c>
      <c r="D14" s="8">
        <v>10</v>
      </c>
      <c r="E14" s="10">
        <v>0</v>
      </c>
      <c r="F14" s="10">
        <f t="shared" si="0"/>
        <v>0</v>
      </c>
    </row>
    <row r="15" spans="1:16" ht="43.2" x14ac:dyDescent="0.3">
      <c r="A15" s="41" t="s">
        <v>51</v>
      </c>
      <c r="B15" s="37" t="s">
        <v>6</v>
      </c>
      <c r="C15" s="1" t="s">
        <v>1</v>
      </c>
      <c r="D15" s="9">
        <v>5</v>
      </c>
      <c r="E15" s="11">
        <v>0</v>
      </c>
      <c r="F15" s="11">
        <f t="shared" si="0"/>
        <v>0</v>
      </c>
    </row>
    <row r="16" spans="1:16" s="14" customFormat="1" ht="15" customHeight="1" x14ac:dyDescent="0.25">
      <c r="A16" s="33"/>
      <c r="B16" s="34" t="s">
        <v>53</v>
      </c>
      <c r="C16" s="35"/>
      <c r="D16" s="24"/>
      <c r="E16" s="36"/>
      <c r="F16" s="36">
        <f>SUM(F10:F15)</f>
        <v>0</v>
      </c>
    </row>
    <row r="17" spans="1:16" s="14" customFormat="1" ht="15" customHeight="1" x14ac:dyDescent="0.25">
      <c r="A17" s="33"/>
      <c r="B17" s="34"/>
      <c r="C17" s="35"/>
      <c r="D17" s="24"/>
      <c r="E17" s="36"/>
      <c r="F17" s="36"/>
    </row>
    <row r="18" spans="1:16" x14ac:dyDescent="0.3">
      <c r="B18" s="23" t="s">
        <v>54</v>
      </c>
    </row>
    <row r="19" spans="1:16" x14ac:dyDescent="0.3">
      <c r="B19" s="14"/>
    </row>
    <row r="20" spans="1:16" ht="72" x14ac:dyDescent="0.3">
      <c r="A20" s="4" t="s">
        <v>55</v>
      </c>
      <c r="B20" s="7" t="s">
        <v>22</v>
      </c>
      <c r="C20" t="s">
        <v>1</v>
      </c>
      <c r="D20" s="8">
        <v>2</v>
      </c>
      <c r="E20" s="10">
        <v>0</v>
      </c>
      <c r="F20" s="10">
        <f t="shared" ref="F20:F29" si="1">D20*E20</f>
        <v>0</v>
      </c>
    </row>
    <row r="21" spans="1:16" ht="43.2" x14ac:dyDescent="0.3">
      <c r="A21" s="4" t="s">
        <v>56</v>
      </c>
      <c r="B21" s="7" t="s">
        <v>23</v>
      </c>
      <c r="C21" t="s">
        <v>1</v>
      </c>
      <c r="D21" s="8">
        <v>1.2</v>
      </c>
      <c r="E21" s="10">
        <v>0</v>
      </c>
      <c r="F21" s="10">
        <f t="shared" si="1"/>
        <v>0</v>
      </c>
    </row>
    <row r="22" spans="1:16" ht="72" x14ac:dyDescent="0.3">
      <c r="A22" s="4" t="s">
        <v>57</v>
      </c>
      <c r="B22" s="6" t="s">
        <v>24</v>
      </c>
      <c r="C22" t="s">
        <v>1</v>
      </c>
      <c r="D22" s="8">
        <v>1.5</v>
      </c>
      <c r="E22" s="10">
        <v>0</v>
      </c>
      <c r="F22" s="10">
        <f t="shared" si="1"/>
        <v>0</v>
      </c>
    </row>
    <row r="23" spans="1:16" ht="28.8" x14ac:dyDescent="0.3">
      <c r="A23" s="4" t="s">
        <v>58</v>
      </c>
      <c r="B23" s="6" t="s">
        <v>14</v>
      </c>
      <c r="C23" t="s">
        <v>1</v>
      </c>
      <c r="D23" s="8">
        <v>3</v>
      </c>
      <c r="E23" s="10">
        <v>0</v>
      </c>
      <c r="F23" s="10">
        <f t="shared" si="1"/>
        <v>0</v>
      </c>
    </row>
    <row r="24" spans="1:16" ht="50.1" customHeight="1" x14ac:dyDescent="0.3">
      <c r="A24" s="4" t="s">
        <v>59</v>
      </c>
      <c r="B24" s="6" t="s">
        <v>25</v>
      </c>
      <c r="C24" t="s">
        <v>3</v>
      </c>
      <c r="D24" s="8">
        <v>120</v>
      </c>
      <c r="E24" s="10">
        <v>0</v>
      </c>
      <c r="F24" s="10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3">
      <c r="A25" s="4" t="s">
        <v>60</v>
      </c>
      <c r="B25" s="7" t="s">
        <v>15</v>
      </c>
      <c r="C25" t="s">
        <v>3</v>
      </c>
      <c r="D25" s="8">
        <v>120</v>
      </c>
      <c r="E25" s="10">
        <v>0</v>
      </c>
      <c r="F25" s="10">
        <f t="shared" si="1"/>
        <v>0</v>
      </c>
    </row>
    <row r="26" spans="1:16" ht="36.75" customHeight="1" x14ac:dyDescent="0.3">
      <c r="A26" s="4" t="s">
        <v>61</v>
      </c>
      <c r="B26" s="7" t="s">
        <v>16</v>
      </c>
      <c r="C26" t="s">
        <v>0</v>
      </c>
      <c r="D26" s="8">
        <v>3</v>
      </c>
      <c r="E26" s="10">
        <v>0</v>
      </c>
      <c r="F26" s="10">
        <f t="shared" si="1"/>
        <v>0</v>
      </c>
    </row>
    <row r="27" spans="1:16" ht="43.2" x14ac:dyDescent="0.3">
      <c r="A27" s="4" t="s">
        <v>62</v>
      </c>
      <c r="B27" s="7" t="s">
        <v>27</v>
      </c>
      <c r="C27" t="s">
        <v>3</v>
      </c>
      <c r="D27" s="8">
        <v>120</v>
      </c>
      <c r="E27" s="10">
        <v>0</v>
      </c>
      <c r="F27" s="10">
        <f t="shared" si="1"/>
        <v>0</v>
      </c>
    </row>
    <row r="28" spans="1:16" ht="33" customHeight="1" x14ac:dyDescent="0.3">
      <c r="A28" s="4" t="s">
        <v>63</v>
      </c>
      <c r="B28" s="7" t="s">
        <v>26</v>
      </c>
      <c r="C28" t="s">
        <v>2</v>
      </c>
      <c r="D28" s="8">
        <v>14</v>
      </c>
      <c r="E28" s="10">
        <v>0</v>
      </c>
      <c r="F28" s="10">
        <f t="shared" si="1"/>
        <v>0</v>
      </c>
    </row>
    <row r="29" spans="1:16" x14ac:dyDescent="0.3">
      <c r="A29" s="41" t="s">
        <v>64</v>
      </c>
      <c r="B29" s="43" t="s">
        <v>17</v>
      </c>
      <c r="C29" s="1" t="s">
        <v>3</v>
      </c>
      <c r="D29" s="9">
        <v>190</v>
      </c>
      <c r="E29" s="11">
        <v>0</v>
      </c>
      <c r="F29" s="11">
        <f t="shared" si="1"/>
        <v>0</v>
      </c>
    </row>
    <row r="30" spans="1:16" s="14" customFormat="1" x14ac:dyDescent="0.3">
      <c r="B30" s="14" t="s">
        <v>65</v>
      </c>
      <c r="D30" s="24"/>
      <c r="E30" s="15"/>
      <c r="F30" s="15">
        <f>SUM(F20:F29)</f>
        <v>0</v>
      </c>
    </row>
    <row r="31" spans="1:16" ht="15" customHeight="1" x14ac:dyDescent="0.3"/>
    <row r="32" spans="1:16" x14ac:dyDescent="0.3">
      <c r="A32" s="4"/>
      <c r="B32" s="23" t="s">
        <v>66</v>
      </c>
    </row>
    <row r="34" spans="1:6" ht="43.2" x14ac:dyDescent="0.3">
      <c r="A34" s="4" t="s">
        <v>67</v>
      </c>
      <c r="B34" s="6" t="s">
        <v>18</v>
      </c>
      <c r="C34" t="s">
        <v>2</v>
      </c>
      <c r="D34" s="8">
        <v>6</v>
      </c>
      <c r="E34" s="10">
        <v>0</v>
      </c>
      <c r="F34" s="10">
        <f>D34*E34</f>
        <v>0</v>
      </c>
    </row>
    <row r="35" spans="1:6" ht="43.2" x14ac:dyDescent="0.3">
      <c r="A35" s="4" t="s">
        <v>68</v>
      </c>
      <c r="B35" s="6" t="s">
        <v>19</v>
      </c>
      <c r="C35" t="s">
        <v>2</v>
      </c>
      <c r="D35" s="8">
        <v>33</v>
      </c>
      <c r="E35" s="10">
        <v>0</v>
      </c>
      <c r="F35" s="10">
        <f>D35*E35</f>
        <v>0</v>
      </c>
    </row>
    <row r="36" spans="1:6" ht="47.25" customHeight="1" x14ac:dyDescent="0.3">
      <c r="A36" s="4" t="s">
        <v>69</v>
      </c>
      <c r="B36" s="6" t="s">
        <v>20</v>
      </c>
      <c r="C36" t="s">
        <v>2</v>
      </c>
      <c r="D36" s="8">
        <v>33</v>
      </c>
      <c r="E36" s="10">
        <v>0</v>
      </c>
      <c r="F36" s="10">
        <f>D36*E36</f>
        <v>0</v>
      </c>
    </row>
    <row r="37" spans="1:6" ht="48.75" customHeight="1" x14ac:dyDescent="0.3">
      <c r="A37" s="41" t="s">
        <v>70</v>
      </c>
      <c r="B37" s="42" t="s">
        <v>21</v>
      </c>
      <c r="C37" s="1" t="s">
        <v>2</v>
      </c>
      <c r="D37" s="9">
        <v>4</v>
      </c>
      <c r="E37" s="11">
        <v>0</v>
      </c>
      <c r="F37" s="11">
        <f>D37*E37</f>
        <v>0</v>
      </c>
    </row>
    <row r="38" spans="1:6" s="14" customFormat="1" x14ac:dyDescent="0.3">
      <c r="A38" s="25"/>
      <c r="B38" s="29" t="s">
        <v>71</v>
      </c>
      <c r="C38" s="25"/>
      <c r="D38" s="30"/>
      <c r="E38" s="31"/>
      <c r="F38" s="31">
        <f>SUM(F34:F37)</f>
        <v>0</v>
      </c>
    </row>
    <row r="39" spans="1:6" s="14" customFormat="1" x14ac:dyDescent="0.3">
      <c r="A39" s="25"/>
      <c r="B39" s="29"/>
      <c r="C39" s="25"/>
      <c r="D39" s="30"/>
      <c r="E39" s="31"/>
      <c r="F39" s="31"/>
    </row>
    <row r="40" spans="1:6" s="14" customFormat="1" x14ac:dyDescent="0.3">
      <c r="A40" s="25"/>
      <c r="B40" s="23" t="s">
        <v>72</v>
      </c>
      <c r="C40" s="25"/>
      <c r="D40" s="30"/>
      <c r="E40" s="31"/>
      <c r="F40" s="31"/>
    </row>
    <row r="41" spans="1:6" s="14" customFormat="1" x14ac:dyDescent="0.3">
      <c r="A41" s="25"/>
      <c r="B41" s="29"/>
      <c r="C41" s="25"/>
      <c r="D41" s="30"/>
      <c r="E41" s="31"/>
      <c r="F41" s="31"/>
    </row>
    <row r="42" spans="1:6" s="14" customFormat="1" ht="57.6" x14ac:dyDescent="0.3">
      <c r="A42" s="45" t="s">
        <v>73</v>
      </c>
      <c r="B42" s="6" t="s">
        <v>28</v>
      </c>
      <c r="C42" t="s">
        <v>3</v>
      </c>
      <c r="D42" s="8">
        <v>33</v>
      </c>
      <c r="E42" s="10">
        <v>0</v>
      </c>
      <c r="F42" s="10">
        <f t="shared" ref="F42:F48" si="2">D42*E42</f>
        <v>0</v>
      </c>
    </row>
    <row r="43" spans="1:6" s="14" customFormat="1" ht="28.8" x14ac:dyDescent="0.3">
      <c r="A43" s="45" t="s">
        <v>74</v>
      </c>
      <c r="B43" s="6" t="s">
        <v>29</v>
      </c>
      <c r="C43" t="s">
        <v>3</v>
      </c>
      <c r="D43" s="8">
        <v>33</v>
      </c>
      <c r="E43" s="10">
        <v>0</v>
      </c>
      <c r="F43" s="10">
        <f t="shared" si="2"/>
        <v>0</v>
      </c>
    </row>
    <row r="44" spans="1:6" s="14" customFormat="1" ht="57.6" x14ac:dyDescent="0.3">
      <c r="A44" s="45" t="s">
        <v>75</v>
      </c>
      <c r="B44" s="6" t="s">
        <v>84</v>
      </c>
      <c r="C44" t="s">
        <v>2</v>
      </c>
      <c r="D44" s="8">
        <v>13</v>
      </c>
      <c r="E44" s="10">
        <v>0</v>
      </c>
      <c r="F44" s="10">
        <f t="shared" si="2"/>
        <v>0</v>
      </c>
    </row>
    <row r="45" spans="1:6" s="14" customFormat="1" ht="43.2" x14ac:dyDescent="0.3">
      <c r="A45" s="45" t="s">
        <v>76</v>
      </c>
      <c r="B45" s="6" t="s">
        <v>30</v>
      </c>
      <c r="C45" t="s">
        <v>31</v>
      </c>
      <c r="D45" s="8">
        <v>25</v>
      </c>
      <c r="E45" s="10">
        <v>0</v>
      </c>
      <c r="F45" s="10">
        <f t="shared" si="2"/>
        <v>0</v>
      </c>
    </row>
    <row r="46" spans="1:6" s="14" customFormat="1" ht="43.2" x14ac:dyDescent="0.3">
      <c r="A46" s="45" t="s">
        <v>77</v>
      </c>
      <c r="B46" s="6" t="s">
        <v>32</v>
      </c>
      <c r="C46" t="s">
        <v>0</v>
      </c>
      <c r="D46" s="8">
        <v>1</v>
      </c>
      <c r="E46" s="10">
        <v>0</v>
      </c>
      <c r="F46" s="10">
        <f t="shared" si="2"/>
        <v>0</v>
      </c>
    </row>
    <row r="47" spans="1:6" s="14" customFormat="1" ht="86.4" x14ac:dyDescent="0.3">
      <c r="A47" s="45" t="s">
        <v>78</v>
      </c>
      <c r="B47" s="6" t="s">
        <v>85</v>
      </c>
      <c r="C47" t="s">
        <v>31</v>
      </c>
      <c r="D47" s="8">
        <v>85</v>
      </c>
      <c r="E47" s="10">
        <v>0</v>
      </c>
      <c r="F47" s="10">
        <f t="shared" si="2"/>
        <v>0</v>
      </c>
    </row>
    <row r="48" spans="1:6" s="14" customFormat="1" ht="43.2" x14ac:dyDescent="0.3">
      <c r="A48" s="40" t="s">
        <v>79</v>
      </c>
      <c r="B48" s="42" t="s">
        <v>33</v>
      </c>
      <c r="C48" s="1" t="s">
        <v>2</v>
      </c>
      <c r="D48" s="9">
        <v>13</v>
      </c>
      <c r="E48" s="11">
        <v>0</v>
      </c>
      <c r="F48" s="11">
        <f t="shared" si="2"/>
        <v>0</v>
      </c>
    </row>
    <row r="49" spans="1:6" s="14" customFormat="1" x14ac:dyDescent="0.3">
      <c r="A49" s="25"/>
      <c r="B49" s="29" t="s">
        <v>80</v>
      </c>
      <c r="C49" s="25"/>
      <c r="D49" s="30"/>
      <c r="E49" s="31"/>
      <c r="F49" s="31">
        <f>SUM(F42:F48)</f>
        <v>0</v>
      </c>
    </row>
    <row r="50" spans="1:6" s="14" customFormat="1" x14ac:dyDescent="0.3">
      <c r="A50" s="25"/>
      <c r="B50" s="29"/>
      <c r="C50" s="25"/>
      <c r="D50" s="30"/>
      <c r="E50" s="31"/>
      <c r="F50" s="31"/>
    </row>
    <row r="51" spans="1:6" s="17" customFormat="1" ht="15.6" x14ac:dyDescent="0.3">
      <c r="A51" s="26"/>
      <c r="B51" s="26" t="s">
        <v>4</v>
      </c>
      <c r="C51" s="26"/>
      <c r="D51" s="27"/>
      <c r="E51" s="28"/>
      <c r="F51" s="28"/>
    </row>
    <row r="52" spans="1:6" s="26" customFormat="1" ht="15.6" x14ac:dyDescent="0.3">
      <c r="B52" s="25" t="s">
        <v>81</v>
      </c>
      <c r="D52" s="27"/>
      <c r="E52" s="28"/>
      <c r="F52" s="28">
        <f>F6</f>
        <v>0</v>
      </c>
    </row>
    <row r="53" spans="1:6" s="26" customFormat="1" ht="15.6" x14ac:dyDescent="0.3">
      <c r="B53" s="14" t="s">
        <v>45</v>
      </c>
      <c r="D53" s="27"/>
      <c r="E53" s="28"/>
      <c r="F53" s="28">
        <f>F16</f>
        <v>0</v>
      </c>
    </row>
    <row r="54" spans="1:6" s="26" customFormat="1" ht="15.6" x14ac:dyDescent="0.3">
      <c r="B54" s="14" t="s">
        <v>54</v>
      </c>
      <c r="D54" s="27"/>
      <c r="E54" s="28"/>
      <c r="F54" s="28">
        <f>F30</f>
        <v>0</v>
      </c>
    </row>
    <row r="55" spans="1:6" s="26" customFormat="1" ht="15.6" x14ac:dyDescent="0.3">
      <c r="B55" s="14" t="s">
        <v>66</v>
      </c>
      <c r="D55" s="27"/>
      <c r="E55" s="28"/>
      <c r="F55" s="28">
        <f>F38</f>
        <v>0</v>
      </c>
    </row>
    <row r="56" spans="1:6" s="26" customFormat="1" ht="15.6" x14ac:dyDescent="0.3">
      <c r="B56" s="14" t="s">
        <v>72</v>
      </c>
      <c r="F56" s="44">
        <v>0</v>
      </c>
    </row>
    <row r="57" spans="1:6" s="17" customFormat="1" ht="15.6" x14ac:dyDescent="0.3">
      <c r="A57" s="20"/>
      <c r="B57" s="20" t="s">
        <v>5</v>
      </c>
      <c r="C57" s="20"/>
      <c r="D57" s="21"/>
      <c r="E57" s="22"/>
      <c r="F57" s="22">
        <f>SUM(F52:F56)</f>
        <v>0</v>
      </c>
    </row>
    <row r="58" spans="1:6" ht="15.6" x14ac:dyDescent="0.3">
      <c r="A58" s="17"/>
      <c r="B58" s="17" t="s">
        <v>82</v>
      </c>
      <c r="C58" s="17"/>
      <c r="D58" s="18"/>
      <c r="E58" s="19"/>
      <c r="F58" s="19">
        <f>F57/100*25</f>
        <v>0</v>
      </c>
    </row>
    <row r="59" spans="1:6" ht="15.6" x14ac:dyDescent="0.3">
      <c r="A59" s="17"/>
      <c r="B59" s="17" t="s">
        <v>34</v>
      </c>
      <c r="C59" s="17"/>
      <c r="D59" s="18"/>
      <c r="E59" s="19"/>
      <c r="F59" s="19">
        <f>SUM(F57:F58)</f>
        <v>0</v>
      </c>
    </row>
  </sheetData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jukani</dc:creator>
  <cp:lastModifiedBy>Dario Mezulić</cp:lastModifiedBy>
  <cp:lastPrinted>2020-07-16T14:26:36Z</cp:lastPrinted>
  <dcterms:created xsi:type="dcterms:W3CDTF">2019-03-13T19:14:51Z</dcterms:created>
  <dcterms:modified xsi:type="dcterms:W3CDTF">2020-07-27T10:00:23Z</dcterms:modified>
</cp:coreProperties>
</file>