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Martina\Desktop\UPRAVNO VIJEĆE\71. SJEDNICA UPRAVNOG VIJEĆA\"/>
    </mc:Choice>
  </mc:AlternateContent>
  <xr:revisionPtr revIDLastSave="0" documentId="13_ncr:1_{5252B845-EF00-4A94-AFB3-0E508C070C9E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opći dio" sheetId="1" r:id="rId1"/>
    <sheet name="opći dio II" sheetId="3" r:id="rId2"/>
    <sheet name="RASHODI I IZDACI" sheetId="2" r:id="rId3"/>
  </sheets>
  <definedNames>
    <definedName name="_xlnm.Print_Titles" localSheetId="2">'RASHODI I IZDACI'!$3:$4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7" i="3" l="1"/>
  <c r="C108" i="3"/>
  <c r="C109" i="3"/>
  <c r="E115" i="3"/>
  <c r="E114" i="3" s="1"/>
  <c r="E112" i="3"/>
  <c r="E110" i="3" s="1"/>
  <c r="E113" i="3"/>
  <c r="E111" i="3"/>
  <c r="D114" i="3"/>
  <c r="C114" i="3"/>
  <c r="D110" i="3"/>
  <c r="D109" i="3" s="1"/>
  <c r="D108" i="3" s="1"/>
  <c r="D107" i="3" s="1"/>
  <c r="C110" i="3"/>
  <c r="D23" i="3"/>
  <c r="C23" i="3"/>
  <c r="E24" i="3"/>
  <c r="E23" i="3" s="1"/>
  <c r="D19" i="3"/>
  <c r="C19" i="3"/>
  <c r="E20" i="3"/>
  <c r="E19" i="3" s="1"/>
  <c r="E17" i="3"/>
  <c r="E18" i="3"/>
  <c r="E16" i="3"/>
  <c r="D15" i="3"/>
  <c r="E15" i="3"/>
  <c r="C15" i="3"/>
  <c r="E14" i="3"/>
  <c r="E13" i="3" s="1"/>
  <c r="D13" i="3"/>
  <c r="C13" i="3"/>
  <c r="D6" i="3"/>
  <c r="E8" i="3"/>
  <c r="E9" i="3"/>
  <c r="E10" i="3"/>
  <c r="E11" i="3"/>
  <c r="E12" i="3"/>
  <c r="E7" i="3"/>
  <c r="C6" i="3"/>
  <c r="E29" i="1"/>
  <c r="E28" i="1"/>
  <c r="E26" i="1"/>
  <c r="E25" i="1"/>
  <c r="D27" i="1"/>
  <c r="E45" i="1"/>
  <c r="C27" i="1"/>
  <c r="D24" i="1"/>
  <c r="C24" i="1"/>
  <c r="E109" i="3" l="1"/>
  <c r="E108" i="3" s="1"/>
  <c r="E107" i="3" s="1"/>
  <c r="E6" i="3"/>
  <c r="E27" i="1"/>
  <c r="D30" i="1"/>
  <c r="D47" i="1" s="1"/>
  <c r="C30" i="1"/>
  <c r="C47" i="1" s="1"/>
  <c r="E24" i="1"/>
  <c r="E30" i="1" l="1"/>
  <c r="E47" i="1" s="1"/>
</calcChain>
</file>

<file path=xl/sharedStrings.xml><?xml version="1.0" encoding="utf-8"?>
<sst xmlns="http://schemas.openxmlformats.org/spreadsheetml/2006/main" count="316" uniqueCount="85">
  <si>
    <t>Članak 1.</t>
  </si>
  <si>
    <t>PLAN</t>
  </si>
  <si>
    <t>Aktivnost A100000 Odgojno i administrativno-tehničko osoblje</t>
  </si>
  <si>
    <t>Rashodi poslovanja</t>
  </si>
  <si>
    <t>Rashodi za zaposlene</t>
  </si>
  <si>
    <t>Materijalni rashodi</t>
  </si>
  <si>
    <t>Financijski rashodi</t>
  </si>
  <si>
    <t>Rashodi za nabavu nefinancijske imovine</t>
  </si>
  <si>
    <t>Rashodi za nabavu proizvedene dugotrajne imovine</t>
  </si>
  <si>
    <t>VRSTA PRIHODA / PRIMITAKA</t>
  </si>
  <si>
    <t>Prihodi poslovanja</t>
  </si>
  <si>
    <t>Prihodi od imovine</t>
  </si>
  <si>
    <t>Prihodi iz nadležnog proračuna i od HZZO-a temeljem ugovornih obveza</t>
  </si>
  <si>
    <t>6</t>
  </si>
  <si>
    <t>64</t>
  </si>
  <si>
    <t>65</t>
  </si>
  <si>
    <t>66</t>
  </si>
  <si>
    <t>67</t>
  </si>
  <si>
    <t>68</t>
  </si>
  <si>
    <t>3</t>
  </si>
  <si>
    <t>31</t>
  </si>
  <si>
    <t>32</t>
  </si>
  <si>
    <t>34</t>
  </si>
  <si>
    <t>4</t>
  </si>
  <si>
    <t>42</t>
  </si>
  <si>
    <t>Razdjel 100 DJEČJI VRTIĆ MEDULIN</t>
  </si>
  <si>
    <t>Glava 10001 DJEČJI VRTIĆ MEDULIN</t>
  </si>
  <si>
    <t>BROJ KONTA</t>
  </si>
  <si>
    <t>Prihodi od upravnih i administrativnih pristojbi, pristojbi po posebnim propisima i naknada</t>
  </si>
  <si>
    <t>PROMJENA</t>
  </si>
  <si>
    <t>NOVI PLAN</t>
  </si>
  <si>
    <t>Program 3000 Redovna djelatnost dječjeg vrtića</t>
  </si>
  <si>
    <t>Izvor  1.1. OPĆI PRIHODI I PRIMICI</t>
  </si>
  <si>
    <t>Izvor  2.2. VLASTITI PRIHODI</t>
  </si>
  <si>
    <t>Izvor  3.3. PRIHODI ZA POSEBNE NAMJENE</t>
  </si>
  <si>
    <t>Izvor  6.1. DONACIJE</t>
  </si>
  <si>
    <t>Izvor  7.1. PRIHODI OD PRODAJE IMOVINE I NAKNADE ŠTETA OD OSIGURANJA</t>
  </si>
  <si>
    <t>Izvor  9.1. VIŠAK PRIHODA IZ RANIJIH GODINA - POSEBNE NAMJENE</t>
  </si>
  <si>
    <t>63</t>
  </si>
  <si>
    <t>Pomoći iz inozemstva i od subjekata unutar općeg proračuna</t>
  </si>
  <si>
    <t>Izvor  5.1. POMOĆI</t>
  </si>
  <si>
    <t>7</t>
  </si>
  <si>
    <t>Prihodi od prodaje nefinancijske imovine</t>
  </si>
  <si>
    <t xml:space="preserve">  SVEUKUPNO RASHODI / IZDACI</t>
  </si>
  <si>
    <t>9</t>
  </si>
  <si>
    <t>Vlastiti izvori</t>
  </si>
  <si>
    <t>92</t>
  </si>
  <si>
    <t>Rezultat poslovanja</t>
  </si>
  <si>
    <t>Funkcijska klasifikacija  09 Obrazovanje</t>
  </si>
  <si>
    <t>I. OPĆI DIO</t>
  </si>
  <si>
    <t>A) SAŽETAK RAČUNA PRIHODA I RASHODA</t>
  </si>
  <si>
    <t/>
  </si>
  <si>
    <t>B) SAŽETAK RAČUNA FINANCIRANJA</t>
  </si>
  <si>
    <t>NETO ZADUŽIVANJE / FINANCIRANJE</t>
  </si>
  <si>
    <t>C) PRENESENI VIŠAK ILI MANJAK I VIŠEGODIŠNJI PLAN URAVNOTEŽENJA</t>
  </si>
  <si>
    <t>UKUPAN DONOS VIŠKA/MANJKA IZ PRETHODNIH GODINA</t>
  </si>
  <si>
    <t>A. RAČUN PRIHODA I RASHODA</t>
  </si>
  <si>
    <t>PRIHODI I RASHODI PREMA IZVORIMA FINANCIRANJA</t>
  </si>
  <si>
    <t xml:space="preserve">  SVEUKUPNO PRIHODI</t>
  </si>
  <si>
    <t>Kazne, upravne mjere i ostali prihodi</t>
  </si>
  <si>
    <t>Izvor  9.2. VIŠAK PRIHODA IZ RANIJIH GODINA - VL.PRIHODI</t>
  </si>
  <si>
    <t>Izvor  9.3. VIŠAK PRIHODA IZ RANIJIH GODINA - DONACIJE</t>
  </si>
  <si>
    <t>Funkcijska klasifikacija  091 Predškolsko i osnovno obrazovanje</t>
  </si>
  <si>
    <t>II. POSEBNI DIO</t>
  </si>
  <si>
    <t>PREDSJEDNICA UPRAVNOG VIJEĆA</t>
  </si>
  <si>
    <t>UKUPNO PRIHODI</t>
  </si>
  <si>
    <t>UKUPNO RASHODI</t>
  </si>
  <si>
    <t>RAZLIKA − VIŠAK/MANJAK</t>
  </si>
  <si>
    <t>Primici od financijske imovine i zaduživanja</t>
  </si>
  <si>
    <t>Izdaci za financijsku imovinu i otplate zajmova</t>
  </si>
  <si>
    <t>PRIJENOS VIŠKA/MANJKA U SLJEDEĆE RAZDOBLJE</t>
  </si>
  <si>
    <t>VIŠAK / MANJAK + NETO FINANCIRANJE + PRIJENOS VIŠKA / MANJKA IZ PRETHODNE(IH) GODINE - PRIJENOS VIŠKA / MANJKA U SLJEDEĆE RAZDOBLJE</t>
  </si>
  <si>
    <t xml:space="preserve">NOVI PLAN </t>
  </si>
  <si>
    <t xml:space="preserve">B. RASPOLOŽIVA SREDSTVA IZ PRETHODNIH GODINA </t>
  </si>
  <si>
    <t>Financijski plan Dječjeg vrtića Medulin za 2025. godinu mijenja se kako slijedi:</t>
  </si>
  <si>
    <t>Prihodi od prodaje proizvoda i robe te pruženih usluga, prihodi od donacija te povrati po protestira</t>
  </si>
  <si>
    <t>72</t>
  </si>
  <si>
    <t>Prihodi od prodaje proizvedene dugotrajne imovine</t>
  </si>
  <si>
    <t xml:space="preserve"> PRIJEDLOG II. IZMJENA I DOPUNA FINANCIJSKOG                                                                                                                                PLANA DJEČJEG VRTIĆA MEDULIN ZA 2025. GODINU</t>
  </si>
  <si>
    <t>Medulin, 8. prosinca 2025. godine</t>
  </si>
  <si>
    <t>Marina Jakša</t>
  </si>
  <si>
    <r>
      <rPr>
        <b/>
        <sz val="11"/>
        <color theme="1"/>
        <rFont val="Arial"/>
        <family val="2"/>
        <charset val="238"/>
      </rPr>
      <t>KLASA:</t>
    </r>
    <r>
      <rPr>
        <sz val="11"/>
        <color theme="1"/>
        <rFont val="Arial"/>
        <family val="2"/>
        <charset val="238"/>
      </rPr>
      <t xml:space="preserve"> 400-01/25-01/3</t>
    </r>
  </si>
  <si>
    <r>
      <rPr>
        <b/>
        <sz val="11"/>
        <color theme="1"/>
        <rFont val="Arial"/>
        <family val="2"/>
        <charset val="238"/>
      </rPr>
      <t>URBROJ:</t>
    </r>
    <r>
      <rPr>
        <sz val="11"/>
        <color theme="1"/>
        <rFont val="Arial"/>
        <family val="2"/>
        <charset val="238"/>
      </rPr>
      <t xml:space="preserve"> 2163-27-2-25-1</t>
    </r>
  </si>
  <si>
    <t>Na temelju članka 38. Zakona o proračunu i članka 39. Statuta  Dječjeg vrtića Medulin Upravno</t>
  </si>
  <si>
    <t>vijeće na svojoj 71. sjednici održanoj dana 8. prosinca 2025. godine donosi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</si>
</sst>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Arial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6"/>
      <color theme="1"/>
      <name val="Calibri"/>
      <family val="2"/>
      <charset val="238"/>
      <scheme val="minor"/>
    </font>
    <font>
      <b/>
      <sz val="10"/>
      <color theme="0"/>
      <name val="Arial"/>
      <family val="2"/>
      <charset val="238"/>
    </font>
    <font>
      <b/>
      <sz val="10"/>
      <color indexed="9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indexed="9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</fonts>
  <fills count="14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0" fillId="0" borderId="0"/>
    <xf numFmtId="0" fontId="14" fillId="0" borderId="0"/>
    <xf numFmtId="0" fontId="15" fillId="0" borderId="0"/>
    <xf numFmtId="0" fontId="10" fillId="0" borderId="0"/>
  </cellStyleXfs>
  <cellXfs count="116">
    <xf numFmtId="0" fontId="0" fillId="0" borderId="0" xfId="0"/>
    <xf numFmtId="0" fontId="2" fillId="0" borderId="0" xfId="0" applyFont="1"/>
    <xf numFmtId="0" fontId="4" fillId="0" borderId="0" xfId="0" applyFont="1"/>
    <xf numFmtId="0" fontId="3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wrapText="1"/>
    </xf>
    <xf numFmtId="0" fontId="7" fillId="0" borderId="0" xfId="0" applyFont="1" applyAlignment="1">
      <alignment wrapText="1"/>
    </xf>
    <xf numFmtId="0" fontId="7" fillId="0" borderId="0" xfId="0" applyFont="1"/>
    <xf numFmtId="0" fontId="2" fillId="0" borderId="0" xfId="0" applyFont="1" applyAlignment="1">
      <alignment horizontal="left"/>
    </xf>
    <xf numFmtId="0" fontId="11" fillId="0" borderId="0" xfId="0" applyFont="1"/>
    <xf numFmtId="0" fontId="0" fillId="0" borderId="0" xfId="0" applyAlignment="1">
      <alignment wrapText="1"/>
    </xf>
    <xf numFmtId="0" fontId="9" fillId="0" borderId="2" xfId="0" applyFont="1" applyBorder="1"/>
    <xf numFmtId="4" fontId="9" fillId="0" borderId="2" xfId="0" applyNumberFormat="1" applyFont="1" applyBorder="1"/>
    <xf numFmtId="0" fontId="0" fillId="0" borderId="2" xfId="0" applyBorder="1"/>
    <xf numFmtId="4" fontId="0" fillId="0" borderId="2" xfId="0" applyNumberFormat="1" applyBorder="1"/>
    <xf numFmtId="0" fontId="13" fillId="2" borderId="2" xfId="0" applyFont="1" applyFill="1" applyBorder="1"/>
    <xf numFmtId="4" fontId="13" fillId="2" borderId="2" xfId="0" applyNumberFormat="1" applyFont="1" applyFill="1" applyBorder="1"/>
    <xf numFmtId="0" fontId="13" fillId="4" borderId="2" xfId="0" applyFont="1" applyFill="1" applyBorder="1"/>
    <xf numFmtId="4" fontId="13" fillId="4" borderId="2" xfId="0" applyNumberFormat="1" applyFont="1" applyFill="1" applyBorder="1"/>
    <xf numFmtId="0" fontId="8" fillId="5" borderId="2" xfId="0" applyFont="1" applyFill="1" applyBorder="1"/>
    <xf numFmtId="4" fontId="8" fillId="5" borderId="2" xfId="0" applyNumberFormat="1" applyFont="1" applyFill="1" applyBorder="1"/>
    <xf numFmtId="4" fontId="8" fillId="6" borderId="2" xfId="0" applyNumberFormat="1" applyFont="1" applyFill="1" applyBorder="1"/>
    <xf numFmtId="0" fontId="12" fillId="7" borderId="2" xfId="0" applyFont="1" applyFill="1" applyBorder="1"/>
    <xf numFmtId="4" fontId="12" fillId="7" borderId="2" xfId="0" applyNumberFormat="1" applyFont="1" applyFill="1" applyBorder="1"/>
    <xf numFmtId="0" fontId="9" fillId="0" borderId="2" xfId="0" applyFont="1" applyBorder="1" applyAlignment="1">
      <alignment wrapText="1"/>
    </xf>
    <xf numFmtId="0" fontId="0" fillId="0" borderId="2" xfId="0" applyBorder="1" applyAlignment="1">
      <alignment wrapText="1"/>
    </xf>
    <xf numFmtId="0" fontId="12" fillId="7" borderId="2" xfId="0" applyFont="1" applyFill="1" applyBorder="1" applyAlignment="1">
      <alignment wrapText="1"/>
    </xf>
    <xf numFmtId="0" fontId="8" fillId="8" borderId="2" xfId="0" applyFont="1" applyFill="1" applyBorder="1"/>
    <xf numFmtId="4" fontId="8" fillId="8" borderId="2" xfId="0" applyNumberFormat="1" applyFont="1" applyFill="1" applyBorder="1"/>
    <xf numFmtId="0" fontId="10" fillId="0" borderId="0" xfId="1"/>
    <xf numFmtId="0" fontId="10" fillId="0" borderId="0" xfId="1" applyAlignment="1">
      <alignment wrapText="1"/>
    </xf>
    <xf numFmtId="0" fontId="9" fillId="0" borderId="0" xfId="1" applyFont="1"/>
    <xf numFmtId="4" fontId="9" fillId="0" borderId="0" xfId="1" applyNumberFormat="1" applyFont="1"/>
    <xf numFmtId="4" fontId="13" fillId="9" borderId="2" xfId="1" applyNumberFormat="1" applyFont="1" applyFill="1" applyBorder="1"/>
    <xf numFmtId="4" fontId="13" fillId="2" borderId="2" xfId="1" applyNumberFormat="1" applyFont="1" applyFill="1" applyBorder="1"/>
    <xf numFmtId="4" fontId="8" fillId="11" borderId="2" xfId="0" applyNumberFormat="1" applyFont="1" applyFill="1" applyBorder="1"/>
    <xf numFmtId="4" fontId="8" fillId="10" borderId="2" xfId="0" applyNumberFormat="1" applyFont="1" applyFill="1" applyBorder="1"/>
    <xf numFmtId="4" fontId="0" fillId="0" borderId="0" xfId="0" applyNumberFormat="1"/>
    <xf numFmtId="0" fontId="8" fillId="10" borderId="2" xfId="0" applyFont="1" applyFill="1" applyBorder="1"/>
    <xf numFmtId="0" fontId="8" fillId="10" borderId="2" xfId="0" applyFont="1" applyFill="1" applyBorder="1" applyAlignment="1">
      <alignment wrapText="1"/>
    </xf>
    <xf numFmtId="0" fontId="1" fillId="0" borderId="0" xfId="0" applyFont="1"/>
    <xf numFmtId="0" fontId="1" fillId="3" borderId="3" xfId="0" quotePrefix="1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5" fillId="0" borderId="0" xfId="3"/>
    <xf numFmtId="0" fontId="10" fillId="0" borderId="0" xfId="3" applyFont="1"/>
    <xf numFmtId="0" fontId="15" fillId="0" borderId="2" xfId="3" applyBorder="1"/>
    <xf numFmtId="0" fontId="9" fillId="0" borderId="0" xfId="3" applyFont="1"/>
    <xf numFmtId="0" fontId="15" fillId="0" borderId="6" xfId="3" applyBorder="1" applyAlignment="1">
      <alignment wrapText="1"/>
    </xf>
    <xf numFmtId="0" fontId="16" fillId="0" borderId="7" xfId="3" applyFont="1" applyBorder="1" applyAlignment="1">
      <alignment wrapText="1"/>
    </xf>
    <xf numFmtId="4" fontId="15" fillId="0" borderId="5" xfId="3" applyNumberFormat="1" applyBorder="1"/>
    <xf numFmtId="0" fontId="15" fillId="0" borderId="8" xfId="3" applyBorder="1" applyAlignment="1">
      <alignment wrapText="1"/>
    </xf>
    <xf numFmtId="0" fontId="15" fillId="0" borderId="9" xfId="3" applyBorder="1" applyAlignment="1">
      <alignment wrapText="1"/>
    </xf>
    <xf numFmtId="0" fontId="10" fillId="0" borderId="2" xfId="3" applyFont="1" applyBorder="1" applyAlignment="1">
      <alignment horizontal="left" wrapText="1"/>
    </xf>
    <xf numFmtId="0" fontId="10" fillId="0" borderId="2" xfId="3" applyFont="1" applyBorder="1" applyAlignment="1">
      <alignment wrapText="1"/>
    </xf>
    <xf numFmtId="4" fontId="9" fillId="12" borderId="2" xfId="3" applyNumberFormat="1" applyFont="1" applyFill="1" applyBorder="1" applyAlignment="1">
      <alignment vertical="center" wrapText="1"/>
    </xf>
    <xf numFmtId="4" fontId="16" fillId="12" borderId="5" xfId="3" applyNumberFormat="1" applyFont="1" applyFill="1" applyBorder="1" applyAlignment="1">
      <alignment horizontal="right" wrapText="1"/>
    </xf>
    <xf numFmtId="4" fontId="9" fillId="12" borderId="5" xfId="3" applyNumberFormat="1" applyFont="1" applyFill="1" applyBorder="1" applyAlignment="1">
      <alignment horizontal="right"/>
    </xf>
    <xf numFmtId="4" fontId="9" fillId="12" borderId="5" xfId="3" applyNumberFormat="1" applyFont="1" applyFill="1" applyBorder="1"/>
    <xf numFmtId="4" fontId="10" fillId="0" borderId="5" xfId="3" applyNumberFormat="1" applyFont="1" applyBorder="1" applyAlignment="1">
      <alignment horizontal="right" wrapText="1"/>
    </xf>
    <xf numFmtId="0" fontId="16" fillId="0" borderId="3" xfId="3" applyFont="1" applyBorder="1" applyAlignment="1">
      <alignment horizontal="center" wrapText="1"/>
    </xf>
    <xf numFmtId="0" fontId="16" fillId="0" borderId="4" xfId="3" applyFont="1" applyBorder="1" applyAlignment="1">
      <alignment horizontal="center" wrapText="1"/>
    </xf>
    <xf numFmtId="0" fontId="16" fillId="0" borderId="9" xfId="3" applyFont="1" applyBorder="1" applyAlignment="1">
      <alignment horizontal="center" wrapText="1"/>
    </xf>
    <xf numFmtId="0" fontId="9" fillId="0" borderId="8" xfId="3" applyFont="1" applyBorder="1" applyAlignment="1">
      <alignment horizontal="center" wrapText="1"/>
    </xf>
    <xf numFmtId="0" fontId="9" fillId="0" borderId="0" xfId="1" applyFont="1" applyAlignment="1">
      <alignment horizontal="center" wrapText="1"/>
    </xf>
    <xf numFmtId="4" fontId="9" fillId="12" borderId="2" xfId="3" applyNumberFormat="1" applyFont="1" applyFill="1" applyBorder="1" applyAlignment="1">
      <alignment horizontal="right"/>
    </xf>
    <xf numFmtId="4" fontId="13" fillId="9" borderId="2" xfId="0" applyNumberFormat="1" applyFont="1" applyFill="1" applyBorder="1"/>
    <xf numFmtId="4" fontId="13" fillId="2" borderId="2" xfId="1" applyNumberFormat="1" applyFont="1" applyFill="1" applyBorder="1" applyAlignment="1">
      <alignment wrapText="1"/>
    </xf>
    <xf numFmtId="4" fontId="10" fillId="0" borderId="10" xfId="1" applyNumberFormat="1" applyBorder="1"/>
    <xf numFmtId="4" fontId="10" fillId="0" borderId="10" xfId="1" applyNumberFormat="1" applyBorder="1" applyAlignment="1">
      <alignment wrapText="1"/>
    </xf>
    <xf numFmtId="0" fontId="0" fillId="0" borderId="10" xfId="0" applyBorder="1"/>
    <xf numFmtId="4" fontId="0" fillId="0" borderId="10" xfId="0" applyNumberFormat="1" applyBorder="1"/>
    <xf numFmtId="0" fontId="0" fillId="0" borderId="10" xfId="0" applyBorder="1" applyAlignment="1">
      <alignment wrapText="1"/>
    </xf>
    <xf numFmtId="4" fontId="10" fillId="0" borderId="2" xfId="0" applyNumberFormat="1" applyFont="1" applyBorder="1"/>
    <xf numFmtId="4" fontId="0" fillId="0" borderId="0" xfId="0" applyNumberFormat="1" applyAlignment="1">
      <alignment wrapText="1"/>
    </xf>
    <xf numFmtId="0" fontId="10" fillId="0" borderId="2" xfId="0" applyFont="1" applyBorder="1"/>
    <xf numFmtId="0" fontId="10" fillId="0" borderId="2" xfId="0" applyFont="1" applyBorder="1" applyAlignment="1">
      <alignment wrapText="1"/>
    </xf>
    <xf numFmtId="0" fontId="0" fillId="13" borderId="0" xfId="0" applyFill="1"/>
    <xf numFmtId="0" fontId="9" fillId="0" borderId="3" xfId="3" applyFont="1" applyBorder="1" applyAlignment="1">
      <alignment horizontal="center" wrapText="1"/>
    </xf>
    <xf numFmtId="0" fontId="9" fillId="0" borderId="4" xfId="3" applyFont="1" applyBorder="1" applyAlignment="1">
      <alignment horizontal="center" wrapText="1"/>
    </xf>
    <xf numFmtId="0" fontId="9" fillId="0" borderId="9" xfId="3" applyFont="1" applyBorder="1" applyAlignment="1">
      <alignment horizontal="center" wrapText="1"/>
    </xf>
    <xf numFmtId="4" fontId="17" fillId="2" borderId="2" xfId="0" applyNumberFormat="1" applyFont="1" applyFill="1" applyBorder="1"/>
    <xf numFmtId="0" fontId="2" fillId="0" borderId="0" xfId="0" applyFont="1" applyAlignment="1">
      <alignment wrapText="1"/>
    </xf>
    <xf numFmtId="0" fontId="18" fillId="0" borderId="0" xfId="0" applyFont="1"/>
    <xf numFmtId="0" fontId="15" fillId="0" borderId="6" xfId="3" applyBorder="1" applyAlignment="1">
      <alignment horizontal="center" wrapText="1"/>
    </xf>
    <xf numFmtId="0" fontId="15" fillId="0" borderId="8" xfId="3" applyBorder="1" applyAlignment="1">
      <alignment horizontal="center" wrapText="1"/>
    </xf>
    <xf numFmtId="0" fontId="15" fillId="0" borderId="7" xfId="3" applyBorder="1" applyAlignment="1">
      <alignment horizontal="center" wrapText="1"/>
    </xf>
    <xf numFmtId="0" fontId="15" fillId="0" borderId="9" xfId="3" applyBorder="1" applyAlignment="1">
      <alignment horizontal="center" wrapText="1"/>
    </xf>
    <xf numFmtId="0" fontId="9" fillId="12" borderId="1" xfId="3" applyFont="1" applyFill="1" applyBorder="1" applyAlignment="1">
      <alignment horizontal="left" wrapText="1"/>
    </xf>
    <xf numFmtId="0" fontId="9" fillId="12" borderId="5" xfId="3" applyFont="1" applyFill="1" applyBorder="1" applyAlignment="1">
      <alignment horizontal="left" wrapText="1"/>
    </xf>
    <xf numFmtId="0" fontId="9" fillId="12" borderId="1" xfId="3" applyFont="1" applyFill="1" applyBorder="1" applyAlignment="1">
      <alignment horizontal="left"/>
    </xf>
    <xf numFmtId="0" fontId="9" fillId="12" borderId="5" xfId="3" applyFont="1" applyFill="1" applyBorder="1" applyAlignment="1">
      <alignment horizontal="left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9" fillId="0" borderId="0" xfId="1" applyFont="1" applyAlignment="1">
      <alignment horizontal="center"/>
    </xf>
    <xf numFmtId="0" fontId="10" fillId="0" borderId="0" xfId="1"/>
    <xf numFmtId="0" fontId="9" fillId="0" borderId="0" xfId="1" applyFont="1"/>
    <xf numFmtId="0" fontId="10" fillId="0" borderId="1" xfId="3" applyFont="1" applyBorder="1" applyAlignment="1">
      <alignment horizontal="left" wrapText="1"/>
    </xf>
    <xf numFmtId="0" fontId="15" fillId="0" borderId="5" xfId="3" applyBorder="1" applyAlignment="1">
      <alignment horizontal="left" wrapText="1"/>
    </xf>
    <xf numFmtId="0" fontId="9" fillId="12" borderId="1" xfId="3" applyFont="1" applyFill="1" applyBorder="1" applyAlignment="1">
      <alignment horizontal="left" vertical="center" wrapText="1"/>
    </xf>
    <xf numFmtId="0" fontId="9" fillId="12" borderId="10" xfId="3" applyFont="1" applyFill="1" applyBorder="1" applyAlignment="1">
      <alignment horizontal="left" vertical="center" wrapText="1"/>
    </xf>
    <xf numFmtId="0" fontId="9" fillId="12" borderId="2" xfId="3" applyFont="1" applyFill="1" applyBorder="1"/>
    <xf numFmtId="0" fontId="15" fillId="0" borderId="2" xfId="3" applyBorder="1" applyAlignment="1">
      <alignment wrapText="1"/>
    </xf>
    <xf numFmtId="0" fontId="8" fillId="10" borderId="1" xfId="0" applyFont="1" applyFill="1" applyBorder="1" applyAlignment="1">
      <alignment horizontal="left" wrapText="1"/>
    </xf>
    <xf numFmtId="0" fontId="8" fillId="10" borderId="5" xfId="0" applyFont="1" applyFill="1" applyBorder="1" applyAlignment="1">
      <alignment horizontal="left" wrapText="1"/>
    </xf>
    <xf numFmtId="0" fontId="9" fillId="0" borderId="0" xfId="0" applyFont="1" applyAlignment="1">
      <alignment horizontal="center"/>
    </xf>
    <xf numFmtId="4" fontId="13" fillId="9" borderId="2" xfId="0" applyNumberFormat="1" applyFont="1" applyFill="1" applyBorder="1"/>
    <xf numFmtId="4" fontId="13" fillId="9" borderId="2" xfId="1" applyNumberFormat="1" applyFont="1" applyFill="1" applyBorder="1"/>
    <xf numFmtId="4" fontId="9" fillId="0" borderId="0" xfId="0" applyNumberFormat="1" applyFont="1" applyAlignment="1">
      <alignment horizontal="center"/>
    </xf>
    <xf numFmtId="0" fontId="0" fillId="0" borderId="0" xfId="0"/>
    <xf numFmtId="0" fontId="9" fillId="0" borderId="3" xfId="0" applyFont="1" applyBorder="1" applyAlignment="1">
      <alignment horizontal="center" wrapText="1"/>
    </xf>
    <xf numFmtId="0" fontId="9" fillId="0" borderId="4" xfId="0" applyFont="1" applyBorder="1" applyAlignment="1">
      <alignment horizontal="center" wrapText="1"/>
    </xf>
    <xf numFmtId="0" fontId="8" fillId="11" borderId="1" xfId="0" applyFont="1" applyFill="1" applyBorder="1" applyAlignment="1">
      <alignment horizontal="left" wrapText="1"/>
    </xf>
    <xf numFmtId="0" fontId="8" fillId="11" borderId="5" xfId="0" applyFont="1" applyFill="1" applyBorder="1" applyAlignment="1">
      <alignment horizontal="left" wrapText="1"/>
    </xf>
    <xf numFmtId="0" fontId="1" fillId="0" borderId="0" xfId="0" applyFont="1" applyAlignment="1">
      <alignment horizontal="center"/>
    </xf>
    <xf numFmtId="0" fontId="9" fillId="3" borderId="2" xfId="0" applyFont="1" applyFill="1" applyBorder="1" applyAlignment="1">
      <alignment horizontal="center" wrapText="1"/>
    </xf>
    <xf numFmtId="0" fontId="8" fillId="6" borderId="1" xfId="0" applyFont="1" applyFill="1" applyBorder="1" applyAlignment="1">
      <alignment horizontal="left" wrapText="1"/>
    </xf>
    <xf numFmtId="0" fontId="8" fillId="6" borderId="5" xfId="0" applyFont="1" applyFill="1" applyBorder="1" applyAlignment="1">
      <alignment horizontal="left" wrapText="1"/>
    </xf>
  </cellXfs>
  <cellStyles count="5">
    <cellStyle name="Normal 2" xfId="3" xr:uid="{81D80103-8ABC-46C2-898B-AE3FE7D5B784}"/>
    <cellStyle name="Normal 3" xfId="4" xr:uid="{B2882557-92D7-47DA-B366-80C5676B53E6}"/>
    <cellStyle name="Normalno" xfId="0" builtinId="0"/>
    <cellStyle name="Normalno 2" xfId="2" xr:uid="{F47E9D28-7517-4719-B52F-7EED62819074}"/>
    <cellStyle name="Normalno 3" xfId="1" xr:uid="{68CD51ED-9098-4EC5-A940-F7F03A243FB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2143125</xdr:colOff>
      <xdr:row>0</xdr:row>
      <xdr:rowOff>133351</xdr:rowOff>
    </xdr:from>
    <xdr:to>
      <xdr:col>3</xdr:col>
      <xdr:colOff>692151</xdr:colOff>
      <xdr:row>6</xdr:row>
      <xdr:rowOff>22225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ABED6DF9-5F95-4839-8C1D-996675D4B4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457450" y="133351"/>
          <a:ext cx="2282826" cy="8604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8:IF47"/>
  <sheetViews>
    <sheetView view="pageBreakPreview" zoomScale="60" zoomScaleNormal="100" workbookViewId="0">
      <selection activeCell="A18" sqref="A18:E18"/>
    </sheetView>
  </sheetViews>
  <sheetFormatPr defaultColWidth="11.42578125" defaultRowHeight="12.75" x14ac:dyDescent="0.2"/>
  <cols>
    <col min="1" max="1" width="4.7109375" style="2" customWidth="1"/>
    <col min="2" max="2" width="38.7109375" style="2" customWidth="1"/>
    <col min="3" max="3" width="17.28515625" style="2" customWidth="1"/>
    <col min="4" max="4" width="16.7109375" style="2" customWidth="1"/>
    <col min="5" max="5" width="16.140625" style="2" customWidth="1"/>
    <col min="6" max="240" width="11.42578125" style="2"/>
    <col min="241" max="242" width="4.28515625" style="2" customWidth="1"/>
    <col min="243" max="243" width="5.5703125" style="2" customWidth="1"/>
    <col min="244" max="244" width="5.28515625" style="2" customWidth="1"/>
    <col min="245" max="245" width="26.85546875" style="2" customWidth="1"/>
    <col min="246" max="246" width="15.140625" style="2" bestFit="1" customWidth="1"/>
    <col min="247" max="247" width="17.28515625" style="2" customWidth="1"/>
    <col min="248" max="248" width="16.7109375" style="2" customWidth="1"/>
    <col min="249" max="496" width="11.42578125" style="2"/>
    <col min="497" max="498" width="4.28515625" style="2" customWidth="1"/>
    <col min="499" max="499" width="5.5703125" style="2" customWidth="1"/>
    <col min="500" max="500" width="5.28515625" style="2" customWidth="1"/>
    <col min="501" max="501" width="26.85546875" style="2" customWidth="1"/>
    <col min="502" max="502" width="15.140625" style="2" bestFit="1" customWidth="1"/>
    <col min="503" max="503" width="17.28515625" style="2" customWidth="1"/>
    <col min="504" max="504" width="16.7109375" style="2" customWidth="1"/>
    <col min="505" max="752" width="11.42578125" style="2"/>
    <col min="753" max="754" width="4.28515625" style="2" customWidth="1"/>
    <col min="755" max="755" width="5.5703125" style="2" customWidth="1"/>
    <col min="756" max="756" width="5.28515625" style="2" customWidth="1"/>
    <col min="757" max="757" width="26.85546875" style="2" customWidth="1"/>
    <col min="758" max="758" width="15.140625" style="2" bestFit="1" customWidth="1"/>
    <col min="759" max="759" width="17.28515625" style="2" customWidth="1"/>
    <col min="760" max="760" width="16.7109375" style="2" customWidth="1"/>
    <col min="761" max="1008" width="11.42578125" style="2"/>
    <col min="1009" max="1010" width="4.28515625" style="2" customWidth="1"/>
    <col min="1011" max="1011" width="5.5703125" style="2" customWidth="1"/>
    <col min="1012" max="1012" width="5.28515625" style="2" customWidth="1"/>
    <col min="1013" max="1013" width="26.85546875" style="2" customWidth="1"/>
    <col min="1014" max="1014" width="15.140625" style="2" bestFit="1" customWidth="1"/>
    <col min="1015" max="1015" width="17.28515625" style="2" customWidth="1"/>
    <col min="1016" max="1016" width="16.7109375" style="2" customWidth="1"/>
    <col min="1017" max="1264" width="11.42578125" style="2"/>
    <col min="1265" max="1266" width="4.28515625" style="2" customWidth="1"/>
    <col min="1267" max="1267" width="5.5703125" style="2" customWidth="1"/>
    <col min="1268" max="1268" width="5.28515625" style="2" customWidth="1"/>
    <col min="1269" max="1269" width="26.85546875" style="2" customWidth="1"/>
    <col min="1270" max="1270" width="15.140625" style="2" bestFit="1" customWidth="1"/>
    <col min="1271" max="1271" width="17.28515625" style="2" customWidth="1"/>
    <col min="1272" max="1272" width="16.7109375" style="2" customWidth="1"/>
    <col min="1273" max="1520" width="11.42578125" style="2"/>
    <col min="1521" max="1522" width="4.28515625" style="2" customWidth="1"/>
    <col min="1523" max="1523" width="5.5703125" style="2" customWidth="1"/>
    <col min="1524" max="1524" width="5.28515625" style="2" customWidth="1"/>
    <col min="1525" max="1525" width="26.85546875" style="2" customWidth="1"/>
    <col min="1526" max="1526" width="15.140625" style="2" bestFit="1" customWidth="1"/>
    <col min="1527" max="1527" width="17.28515625" style="2" customWidth="1"/>
    <col min="1528" max="1528" width="16.7109375" style="2" customWidth="1"/>
    <col min="1529" max="1776" width="11.42578125" style="2"/>
    <col min="1777" max="1778" width="4.28515625" style="2" customWidth="1"/>
    <col min="1779" max="1779" width="5.5703125" style="2" customWidth="1"/>
    <col min="1780" max="1780" width="5.28515625" style="2" customWidth="1"/>
    <col min="1781" max="1781" width="26.85546875" style="2" customWidth="1"/>
    <col min="1782" max="1782" width="15.140625" style="2" bestFit="1" customWidth="1"/>
    <col min="1783" max="1783" width="17.28515625" style="2" customWidth="1"/>
    <col min="1784" max="1784" width="16.7109375" style="2" customWidth="1"/>
    <col min="1785" max="2032" width="11.42578125" style="2"/>
    <col min="2033" max="2034" width="4.28515625" style="2" customWidth="1"/>
    <col min="2035" max="2035" width="5.5703125" style="2" customWidth="1"/>
    <col min="2036" max="2036" width="5.28515625" style="2" customWidth="1"/>
    <col min="2037" max="2037" width="26.85546875" style="2" customWidth="1"/>
    <col min="2038" max="2038" width="15.140625" style="2" bestFit="1" customWidth="1"/>
    <col min="2039" max="2039" width="17.28515625" style="2" customWidth="1"/>
    <col min="2040" max="2040" width="16.7109375" style="2" customWidth="1"/>
    <col min="2041" max="2288" width="11.42578125" style="2"/>
    <col min="2289" max="2290" width="4.28515625" style="2" customWidth="1"/>
    <col min="2291" max="2291" width="5.5703125" style="2" customWidth="1"/>
    <col min="2292" max="2292" width="5.28515625" style="2" customWidth="1"/>
    <col min="2293" max="2293" width="26.85546875" style="2" customWidth="1"/>
    <col min="2294" max="2294" width="15.140625" style="2" bestFit="1" customWidth="1"/>
    <col min="2295" max="2295" width="17.28515625" style="2" customWidth="1"/>
    <col min="2296" max="2296" width="16.7109375" style="2" customWidth="1"/>
    <col min="2297" max="2544" width="11.42578125" style="2"/>
    <col min="2545" max="2546" width="4.28515625" style="2" customWidth="1"/>
    <col min="2547" max="2547" width="5.5703125" style="2" customWidth="1"/>
    <col min="2548" max="2548" width="5.28515625" style="2" customWidth="1"/>
    <col min="2549" max="2549" width="26.85546875" style="2" customWidth="1"/>
    <col min="2550" max="2550" width="15.140625" style="2" bestFit="1" customWidth="1"/>
    <col min="2551" max="2551" width="17.28515625" style="2" customWidth="1"/>
    <col min="2552" max="2552" width="16.7109375" style="2" customWidth="1"/>
    <col min="2553" max="2800" width="11.42578125" style="2"/>
    <col min="2801" max="2802" width="4.28515625" style="2" customWidth="1"/>
    <col min="2803" max="2803" width="5.5703125" style="2" customWidth="1"/>
    <col min="2804" max="2804" width="5.28515625" style="2" customWidth="1"/>
    <col min="2805" max="2805" width="26.85546875" style="2" customWidth="1"/>
    <col min="2806" max="2806" width="15.140625" style="2" bestFit="1" customWidth="1"/>
    <col min="2807" max="2807" width="17.28515625" style="2" customWidth="1"/>
    <col min="2808" max="2808" width="16.7109375" style="2" customWidth="1"/>
    <col min="2809" max="3056" width="11.42578125" style="2"/>
    <col min="3057" max="3058" width="4.28515625" style="2" customWidth="1"/>
    <col min="3059" max="3059" width="5.5703125" style="2" customWidth="1"/>
    <col min="3060" max="3060" width="5.28515625" style="2" customWidth="1"/>
    <col min="3061" max="3061" width="26.85546875" style="2" customWidth="1"/>
    <col min="3062" max="3062" width="15.140625" style="2" bestFit="1" customWidth="1"/>
    <col min="3063" max="3063" width="17.28515625" style="2" customWidth="1"/>
    <col min="3064" max="3064" width="16.7109375" style="2" customWidth="1"/>
    <col min="3065" max="3312" width="11.42578125" style="2"/>
    <col min="3313" max="3314" width="4.28515625" style="2" customWidth="1"/>
    <col min="3315" max="3315" width="5.5703125" style="2" customWidth="1"/>
    <col min="3316" max="3316" width="5.28515625" style="2" customWidth="1"/>
    <col min="3317" max="3317" width="26.85546875" style="2" customWidth="1"/>
    <col min="3318" max="3318" width="15.140625" style="2" bestFit="1" customWidth="1"/>
    <col min="3319" max="3319" width="17.28515625" style="2" customWidth="1"/>
    <col min="3320" max="3320" width="16.7109375" style="2" customWidth="1"/>
    <col min="3321" max="3568" width="11.42578125" style="2"/>
    <col min="3569" max="3570" width="4.28515625" style="2" customWidth="1"/>
    <col min="3571" max="3571" width="5.5703125" style="2" customWidth="1"/>
    <col min="3572" max="3572" width="5.28515625" style="2" customWidth="1"/>
    <col min="3573" max="3573" width="26.85546875" style="2" customWidth="1"/>
    <col min="3574" max="3574" width="15.140625" style="2" bestFit="1" customWidth="1"/>
    <col min="3575" max="3575" width="17.28515625" style="2" customWidth="1"/>
    <col min="3576" max="3576" width="16.7109375" style="2" customWidth="1"/>
    <col min="3577" max="3824" width="11.42578125" style="2"/>
    <col min="3825" max="3826" width="4.28515625" style="2" customWidth="1"/>
    <col min="3827" max="3827" width="5.5703125" style="2" customWidth="1"/>
    <col min="3828" max="3828" width="5.28515625" style="2" customWidth="1"/>
    <col min="3829" max="3829" width="26.85546875" style="2" customWidth="1"/>
    <col min="3830" max="3830" width="15.140625" style="2" bestFit="1" customWidth="1"/>
    <col min="3831" max="3831" width="17.28515625" style="2" customWidth="1"/>
    <col min="3832" max="3832" width="16.7109375" style="2" customWidth="1"/>
    <col min="3833" max="4080" width="11.42578125" style="2"/>
    <col min="4081" max="4082" width="4.28515625" style="2" customWidth="1"/>
    <col min="4083" max="4083" width="5.5703125" style="2" customWidth="1"/>
    <col min="4084" max="4084" width="5.28515625" style="2" customWidth="1"/>
    <col min="4085" max="4085" width="26.85546875" style="2" customWidth="1"/>
    <col min="4086" max="4086" width="15.140625" style="2" bestFit="1" customWidth="1"/>
    <col min="4087" max="4087" width="17.28515625" style="2" customWidth="1"/>
    <col min="4088" max="4088" width="16.7109375" style="2" customWidth="1"/>
    <col min="4089" max="4336" width="11.42578125" style="2"/>
    <col min="4337" max="4338" width="4.28515625" style="2" customWidth="1"/>
    <col min="4339" max="4339" width="5.5703125" style="2" customWidth="1"/>
    <col min="4340" max="4340" width="5.28515625" style="2" customWidth="1"/>
    <col min="4341" max="4341" width="26.85546875" style="2" customWidth="1"/>
    <col min="4342" max="4342" width="15.140625" style="2" bestFit="1" customWidth="1"/>
    <col min="4343" max="4343" width="17.28515625" style="2" customWidth="1"/>
    <col min="4344" max="4344" width="16.7109375" style="2" customWidth="1"/>
    <col min="4345" max="4592" width="11.42578125" style="2"/>
    <col min="4593" max="4594" width="4.28515625" style="2" customWidth="1"/>
    <col min="4595" max="4595" width="5.5703125" style="2" customWidth="1"/>
    <col min="4596" max="4596" width="5.28515625" style="2" customWidth="1"/>
    <col min="4597" max="4597" width="26.85546875" style="2" customWidth="1"/>
    <col min="4598" max="4598" width="15.140625" style="2" bestFit="1" customWidth="1"/>
    <col min="4599" max="4599" width="17.28515625" style="2" customWidth="1"/>
    <col min="4600" max="4600" width="16.7109375" style="2" customWidth="1"/>
    <col min="4601" max="4848" width="11.42578125" style="2"/>
    <col min="4849" max="4850" width="4.28515625" style="2" customWidth="1"/>
    <col min="4851" max="4851" width="5.5703125" style="2" customWidth="1"/>
    <col min="4852" max="4852" width="5.28515625" style="2" customWidth="1"/>
    <col min="4853" max="4853" width="26.85546875" style="2" customWidth="1"/>
    <col min="4854" max="4854" width="15.140625" style="2" bestFit="1" customWidth="1"/>
    <col min="4855" max="4855" width="17.28515625" style="2" customWidth="1"/>
    <col min="4856" max="4856" width="16.7109375" style="2" customWidth="1"/>
    <col min="4857" max="5104" width="11.42578125" style="2"/>
    <col min="5105" max="5106" width="4.28515625" style="2" customWidth="1"/>
    <col min="5107" max="5107" width="5.5703125" style="2" customWidth="1"/>
    <col min="5108" max="5108" width="5.28515625" style="2" customWidth="1"/>
    <col min="5109" max="5109" width="26.85546875" style="2" customWidth="1"/>
    <col min="5110" max="5110" width="15.140625" style="2" bestFit="1" customWidth="1"/>
    <col min="5111" max="5111" width="17.28515625" style="2" customWidth="1"/>
    <col min="5112" max="5112" width="16.7109375" style="2" customWidth="1"/>
    <col min="5113" max="5360" width="11.42578125" style="2"/>
    <col min="5361" max="5362" width="4.28515625" style="2" customWidth="1"/>
    <col min="5363" max="5363" width="5.5703125" style="2" customWidth="1"/>
    <col min="5364" max="5364" width="5.28515625" style="2" customWidth="1"/>
    <col min="5365" max="5365" width="26.85546875" style="2" customWidth="1"/>
    <col min="5366" max="5366" width="15.140625" style="2" bestFit="1" customWidth="1"/>
    <col min="5367" max="5367" width="17.28515625" style="2" customWidth="1"/>
    <col min="5368" max="5368" width="16.7109375" style="2" customWidth="1"/>
    <col min="5369" max="5616" width="11.42578125" style="2"/>
    <col min="5617" max="5618" width="4.28515625" style="2" customWidth="1"/>
    <col min="5619" max="5619" width="5.5703125" style="2" customWidth="1"/>
    <col min="5620" max="5620" width="5.28515625" style="2" customWidth="1"/>
    <col min="5621" max="5621" width="26.85546875" style="2" customWidth="1"/>
    <col min="5622" max="5622" width="15.140625" style="2" bestFit="1" customWidth="1"/>
    <col min="5623" max="5623" width="17.28515625" style="2" customWidth="1"/>
    <col min="5624" max="5624" width="16.7109375" style="2" customWidth="1"/>
    <col min="5625" max="5872" width="11.42578125" style="2"/>
    <col min="5873" max="5874" width="4.28515625" style="2" customWidth="1"/>
    <col min="5875" max="5875" width="5.5703125" style="2" customWidth="1"/>
    <col min="5876" max="5876" width="5.28515625" style="2" customWidth="1"/>
    <col min="5877" max="5877" width="26.85546875" style="2" customWidth="1"/>
    <col min="5878" max="5878" width="15.140625" style="2" bestFit="1" customWidth="1"/>
    <col min="5879" max="5879" width="17.28515625" style="2" customWidth="1"/>
    <col min="5880" max="5880" width="16.7109375" style="2" customWidth="1"/>
    <col min="5881" max="6128" width="11.42578125" style="2"/>
    <col min="6129" max="6130" width="4.28515625" style="2" customWidth="1"/>
    <col min="6131" max="6131" width="5.5703125" style="2" customWidth="1"/>
    <col min="6132" max="6132" width="5.28515625" style="2" customWidth="1"/>
    <col min="6133" max="6133" width="26.85546875" style="2" customWidth="1"/>
    <col min="6134" max="6134" width="15.140625" style="2" bestFit="1" customWidth="1"/>
    <col min="6135" max="6135" width="17.28515625" style="2" customWidth="1"/>
    <col min="6136" max="6136" width="16.7109375" style="2" customWidth="1"/>
    <col min="6137" max="6384" width="11.42578125" style="2"/>
    <col min="6385" max="6386" width="4.28515625" style="2" customWidth="1"/>
    <col min="6387" max="6387" width="5.5703125" style="2" customWidth="1"/>
    <col min="6388" max="6388" width="5.28515625" style="2" customWidth="1"/>
    <col min="6389" max="6389" width="26.85546875" style="2" customWidth="1"/>
    <col min="6390" max="6390" width="15.140625" style="2" bestFit="1" customWidth="1"/>
    <col min="6391" max="6391" width="17.28515625" style="2" customWidth="1"/>
    <col min="6392" max="6392" width="16.7109375" style="2" customWidth="1"/>
    <col min="6393" max="6640" width="11.42578125" style="2"/>
    <col min="6641" max="6642" width="4.28515625" style="2" customWidth="1"/>
    <col min="6643" max="6643" width="5.5703125" style="2" customWidth="1"/>
    <col min="6644" max="6644" width="5.28515625" style="2" customWidth="1"/>
    <col min="6645" max="6645" width="26.85546875" style="2" customWidth="1"/>
    <col min="6646" max="6646" width="15.140625" style="2" bestFit="1" customWidth="1"/>
    <col min="6647" max="6647" width="17.28515625" style="2" customWidth="1"/>
    <col min="6648" max="6648" width="16.7109375" style="2" customWidth="1"/>
    <col min="6649" max="6896" width="11.42578125" style="2"/>
    <col min="6897" max="6898" width="4.28515625" style="2" customWidth="1"/>
    <col min="6899" max="6899" width="5.5703125" style="2" customWidth="1"/>
    <col min="6900" max="6900" width="5.28515625" style="2" customWidth="1"/>
    <col min="6901" max="6901" width="26.85546875" style="2" customWidth="1"/>
    <col min="6902" max="6902" width="15.140625" style="2" bestFit="1" customWidth="1"/>
    <col min="6903" max="6903" width="17.28515625" style="2" customWidth="1"/>
    <col min="6904" max="6904" width="16.7109375" style="2" customWidth="1"/>
    <col min="6905" max="7152" width="11.42578125" style="2"/>
    <col min="7153" max="7154" width="4.28515625" style="2" customWidth="1"/>
    <col min="7155" max="7155" width="5.5703125" style="2" customWidth="1"/>
    <col min="7156" max="7156" width="5.28515625" style="2" customWidth="1"/>
    <col min="7157" max="7157" width="26.85546875" style="2" customWidth="1"/>
    <col min="7158" max="7158" width="15.140625" style="2" bestFit="1" customWidth="1"/>
    <col min="7159" max="7159" width="17.28515625" style="2" customWidth="1"/>
    <col min="7160" max="7160" width="16.7109375" style="2" customWidth="1"/>
    <col min="7161" max="7408" width="11.42578125" style="2"/>
    <col min="7409" max="7410" width="4.28515625" style="2" customWidth="1"/>
    <col min="7411" max="7411" width="5.5703125" style="2" customWidth="1"/>
    <col min="7412" max="7412" width="5.28515625" style="2" customWidth="1"/>
    <col min="7413" max="7413" width="26.85546875" style="2" customWidth="1"/>
    <col min="7414" max="7414" width="15.140625" style="2" bestFit="1" customWidth="1"/>
    <col min="7415" max="7415" width="17.28515625" style="2" customWidth="1"/>
    <col min="7416" max="7416" width="16.7109375" style="2" customWidth="1"/>
    <col min="7417" max="7664" width="11.42578125" style="2"/>
    <col min="7665" max="7666" width="4.28515625" style="2" customWidth="1"/>
    <col min="7667" max="7667" width="5.5703125" style="2" customWidth="1"/>
    <col min="7668" max="7668" width="5.28515625" style="2" customWidth="1"/>
    <col min="7669" max="7669" width="26.85546875" style="2" customWidth="1"/>
    <col min="7670" max="7670" width="15.140625" style="2" bestFit="1" customWidth="1"/>
    <col min="7671" max="7671" width="17.28515625" style="2" customWidth="1"/>
    <col min="7672" max="7672" width="16.7109375" style="2" customWidth="1"/>
    <col min="7673" max="7920" width="11.42578125" style="2"/>
    <col min="7921" max="7922" width="4.28515625" style="2" customWidth="1"/>
    <col min="7923" max="7923" width="5.5703125" style="2" customWidth="1"/>
    <col min="7924" max="7924" width="5.28515625" style="2" customWidth="1"/>
    <col min="7925" max="7925" width="26.85546875" style="2" customWidth="1"/>
    <col min="7926" max="7926" width="15.140625" style="2" bestFit="1" customWidth="1"/>
    <col min="7927" max="7927" width="17.28515625" style="2" customWidth="1"/>
    <col min="7928" max="7928" width="16.7109375" style="2" customWidth="1"/>
    <col min="7929" max="8176" width="11.42578125" style="2"/>
    <col min="8177" max="8178" width="4.28515625" style="2" customWidth="1"/>
    <col min="8179" max="8179" width="5.5703125" style="2" customWidth="1"/>
    <col min="8180" max="8180" width="5.28515625" style="2" customWidth="1"/>
    <col min="8181" max="8181" width="26.85546875" style="2" customWidth="1"/>
    <col min="8182" max="8182" width="15.140625" style="2" bestFit="1" customWidth="1"/>
    <col min="8183" max="8183" width="17.28515625" style="2" customWidth="1"/>
    <col min="8184" max="8184" width="16.7109375" style="2" customWidth="1"/>
    <col min="8185" max="8432" width="11.42578125" style="2"/>
    <col min="8433" max="8434" width="4.28515625" style="2" customWidth="1"/>
    <col min="8435" max="8435" width="5.5703125" style="2" customWidth="1"/>
    <col min="8436" max="8436" width="5.28515625" style="2" customWidth="1"/>
    <col min="8437" max="8437" width="26.85546875" style="2" customWidth="1"/>
    <col min="8438" max="8438" width="15.140625" style="2" bestFit="1" customWidth="1"/>
    <col min="8439" max="8439" width="17.28515625" style="2" customWidth="1"/>
    <col min="8440" max="8440" width="16.7109375" style="2" customWidth="1"/>
    <col min="8441" max="8688" width="11.42578125" style="2"/>
    <col min="8689" max="8690" width="4.28515625" style="2" customWidth="1"/>
    <col min="8691" max="8691" width="5.5703125" style="2" customWidth="1"/>
    <col min="8692" max="8692" width="5.28515625" style="2" customWidth="1"/>
    <col min="8693" max="8693" width="26.85546875" style="2" customWidth="1"/>
    <col min="8694" max="8694" width="15.140625" style="2" bestFit="1" customWidth="1"/>
    <col min="8695" max="8695" width="17.28515625" style="2" customWidth="1"/>
    <col min="8696" max="8696" width="16.7109375" style="2" customWidth="1"/>
    <col min="8697" max="8944" width="11.42578125" style="2"/>
    <col min="8945" max="8946" width="4.28515625" style="2" customWidth="1"/>
    <col min="8947" max="8947" width="5.5703125" style="2" customWidth="1"/>
    <col min="8948" max="8948" width="5.28515625" style="2" customWidth="1"/>
    <col min="8949" max="8949" width="26.85546875" style="2" customWidth="1"/>
    <col min="8950" max="8950" width="15.140625" style="2" bestFit="1" customWidth="1"/>
    <col min="8951" max="8951" width="17.28515625" style="2" customWidth="1"/>
    <col min="8952" max="8952" width="16.7109375" style="2" customWidth="1"/>
    <col min="8953" max="9200" width="11.42578125" style="2"/>
    <col min="9201" max="9202" width="4.28515625" style="2" customWidth="1"/>
    <col min="9203" max="9203" width="5.5703125" style="2" customWidth="1"/>
    <col min="9204" max="9204" width="5.28515625" style="2" customWidth="1"/>
    <col min="9205" max="9205" width="26.85546875" style="2" customWidth="1"/>
    <col min="9206" max="9206" width="15.140625" style="2" bestFit="1" customWidth="1"/>
    <col min="9207" max="9207" width="17.28515625" style="2" customWidth="1"/>
    <col min="9208" max="9208" width="16.7109375" style="2" customWidth="1"/>
    <col min="9209" max="9456" width="11.42578125" style="2"/>
    <col min="9457" max="9458" width="4.28515625" style="2" customWidth="1"/>
    <col min="9459" max="9459" width="5.5703125" style="2" customWidth="1"/>
    <col min="9460" max="9460" width="5.28515625" style="2" customWidth="1"/>
    <col min="9461" max="9461" width="26.85546875" style="2" customWidth="1"/>
    <col min="9462" max="9462" width="15.140625" style="2" bestFit="1" customWidth="1"/>
    <col min="9463" max="9463" width="17.28515625" style="2" customWidth="1"/>
    <col min="9464" max="9464" width="16.7109375" style="2" customWidth="1"/>
    <col min="9465" max="9712" width="11.42578125" style="2"/>
    <col min="9713" max="9714" width="4.28515625" style="2" customWidth="1"/>
    <col min="9715" max="9715" width="5.5703125" style="2" customWidth="1"/>
    <col min="9716" max="9716" width="5.28515625" style="2" customWidth="1"/>
    <col min="9717" max="9717" width="26.85546875" style="2" customWidth="1"/>
    <col min="9718" max="9718" width="15.140625" style="2" bestFit="1" customWidth="1"/>
    <col min="9719" max="9719" width="17.28515625" style="2" customWidth="1"/>
    <col min="9720" max="9720" width="16.7109375" style="2" customWidth="1"/>
    <col min="9721" max="9968" width="11.42578125" style="2"/>
    <col min="9969" max="9970" width="4.28515625" style="2" customWidth="1"/>
    <col min="9971" max="9971" width="5.5703125" style="2" customWidth="1"/>
    <col min="9972" max="9972" width="5.28515625" style="2" customWidth="1"/>
    <col min="9973" max="9973" width="26.85546875" style="2" customWidth="1"/>
    <col min="9974" max="9974" width="15.140625" style="2" bestFit="1" customWidth="1"/>
    <col min="9975" max="9975" width="17.28515625" style="2" customWidth="1"/>
    <col min="9976" max="9976" width="16.7109375" style="2" customWidth="1"/>
    <col min="9977" max="10224" width="11.42578125" style="2"/>
    <col min="10225" max="10226" width="4.28515625" style="2" customWidth="1"/>
    <col min="10227" max="10227" width="5.5703125" style="2" customWidth="1"/>
    <col min="10228" max="10228" width="5.28515625" style="2" customWidth="1"/>
    <col min="10229" max="10229" width="26.85546875" style="2" customWidth="1"/>
    <col min="10230" max="10230" width="15.140625" style="2" bestFit="1" customWidth="1"/>
    <col min="10231" max="10231" width="17.28515625" style="2" customWidth="1"/>
    <col min="10232" max="10232" width="16.7109375" style="2" customWidth="1"/>
    <col min="10233" max="10480" width="11.42578125" style="2"/>
    <col min="10481" max="10482" width="4.28515625" style="2" customWidth="1"/>
    <col min="10483" max="10483" width="5.5703125" style="2" customWidth="1"/>
    <col min="10484" max="10484" width="5.28515625" style="2" customWidth="1"/>
    <col min="10485" max="10485" width="26.85546875" style="2" customWidth="1"/>
    <col min="10486" max="10486" width="15.140625" style="2" bestFit="1" customWidth="1"/>
    <col min="10487" max="10487" width="17.28515625" style="2" customWidth="1"/>
    <col min="10488" max="10488" width="16.7109375" style="2" customWidth="1"/>
    <col min="10489" max="10736" width="11.42578125" style="2"/>
    <col min="10737" max="10738" width="4.28515625" style="2" customWidth="1"/>
    <col min="10739" max="10739" width="5.5703125" style="2" customWidth="1"/>
    <col min="10740" max="10740" width="5.28515625" style="2" customWidth="1"/>
    <col min="10741" max="10741" width="26.85546875" style="2" customWidth="1"/>
    <col min="10742" max="10742" width="15.140625" style="2" bestFit="1" customWidth="1"/>
    <col min="10743" max="10743" width="17.28515625" style="2" customWidth="1"/>
    <col min="10744" max="10744" width="16.7109375" style="2" customWidth="1"/>
    <col min="10745" max="10992" width="11.42578125" style="2"/>
    <col min="10993" max="10994" width="4.28515625" style="2" customWidth="1"/>
    <col min="10995" max="10995" width="5.5703125" style="2" customWidth="1"/>
    <col min="10996" max="10996" width="5.28515625" style="2" customWidth="1"/>
    <col min="10997" max="10997" width="26.85546875" style="2" customWidth="1"/>
    <col min="10998" max="10998" width="15.140625" style="2" bestFit="1" customWidth="1"/>
    <col min="10999" max="10999" width="17.28515625" style="2" customWidth="1"/>
    <col min="11000" max="11000" width="16.7109375" style="2" customWidth="1"/>
    <col min="11001" max="11248" width="11.42578125" style="2"/>
    <col min="11249" max="11250" width="4.28515625" style="2" customWidth="1"/>
    <col min="11251" max="11251" width="5.5703125" style="2" customWidth="1"/>
    <col min="11252" max="11252" width="5.28515625" style="2" customWidth="1"/>
    <col min="11253" max="11253" width="26.85546875" style="2" customWidth="1"/>
    <col min="11254" max="11254" width="15.140625" style="2" bestFit="1" customWidth="1"/>
    <col min="11255" max="11255" width="17.28515625" style="2" customWidth="1"/>
    <col min="11256" max="11256" width="16.7109375" style="2" customWidth="1"/>
    <col min="11257" max="11504" width="11.42578125" style="2"/>
    <col min="11505" max="11506" width="4.28515625" style="2" customWidth="1"/>
    <col min="11507" max="11507" width="5.5703125" style="2" customWidth="1"/>
    <col min="11508" max="11508" width="5.28515625" style="2" customWidth="1"/>
    <col min="11509" max="11509" width="26.85546875" style="2" customWidth="1"/>
    <col min="11510" max="11510" width="15.140625" style="2" bestFit="1" customWidth="1"/>
    <col min="11511" max="11511" width="17.28515625" style="2" customWidth="1"/>
    <col min="11512" max="11512" width="16.7109375" style="2" customWidth="1"/>
    <col min="11513" max="11760" width="11.42578125" style="2"/>
    <col min="11761" max="11762" width="4.28515625" style="2" customWidth="1"/>
    <col min="11763" max="11763" width="5.5703125" style="2" customWidth="1"/>
    <col min="11764" max="11764" width="5.28515625" style="2" customWidth="1"/>
    <col min="11765" max="11765" width="26.85546875" style="2" customWidth="1"/>
    <col min="11766" max="11766" width="15.140625" style="2" bestFit="1" customWidth="1"/>
    <col min="11767" max="11767" width="17.28515625" style="2" customWidth="1"/>
    <col min="11768" max="11768" width="16.7109375" style="2" customWidth="1"/>
    <col min="11769" max="12016" width="11.42578125" style="2"/>
    <col min="12017" max="12018" width="4.28515625" style="2" customWidth="1"/>
    <col min="12019" max="12019" width="5.5703125" style="2" customWidth="1"/>
    <col min="12020" max="12020" width="5.28515625" style="2" customWidth="1"/>
    <col min="12021" max="12021" width="26.85546875" style="2" customWidth="1"/>
    <col min="12022" max="12022" width="15.140625" style="2" bestFit="1" customWidth="1"/>
    <col min="12023" max="12023" width="17.28515625" style="2" customWidth="1"/>
    <col min="12024" max="12024" width="16.7109375" style="2" customWidth="1"/>
    <col min="12025" max="12272" width="11.42578125" style="2"/>
    <col min="12273" max="12274" width="4.28515625" style="2" customWidth="1"/>
    <col min="12275" max="12275" width="5.5703125" style="2" customWidth="1"/>
    <col min="12276" max="12276" width="5.28515625" style="2" customWidth="1"/>
    <col min="12277" max="12277" width="26.85546875" style="2" customWidth="1"/>
    <col min="12278" max="12278" width="15.140625" style="2" bestFit="1" customWidth="1"/>
    <col min="12279" max="12279" width="17.28515625" style="2" customWidth="1"/>
    <col min="12280" max="12280" width="16.7109375" style="2" customWidth="1"/>
    <col min="12281" max="12528" width="11.42578125" style="2"/>
    <col min="12529" max="12530" width="4.28515625" style="2" customWidth="1"/>
    <col min="12531" max="12531" width="5.5703125" style="2" customWidth="1"/>
    <col min="12532" max="12532" width="5.28515625" style="2" customWidth="1"/>
    <col min="12533" max="12533" width="26.85546875" style="2" customWidth="1"/>
    <col min="12534" max="12534" width="15.140625" style="2" bestFit="1" customWidth="1"/>
    <col min="12535" max="12535" width="17.28515625" style="2" customWidth="1"/>
    <col min="12536" max="12536" width="16.7109375" style="2" customWidth="1"/>
    <col min="12537" max="12784" width="11.42578125" style="2"/>
    <col min="12785" max="12786" width="4.28515625" style="2" customWidth="1"/>
    <col min="12787" max="12787" width="5.5703125" style="2" customWidth="1"/>
    <col min="12788" max="12788" width="5.28515625" style="2" customWidth="1"/>
    <col min="12789" max="12789" width="26.85546875" style="2" customWidth="1"/>
    <col min="12790" max="12790" width="15.140625" style="2" bestFit="1" customWidth="1"/>
    <col min="12791" max="12791" width="17.28515625" style="2" customWidth="1"/>
    <col min="12792" max="12792" width="16.7109375" style="2" customWidth="1"/>
    <col min="12793" max="13040" width="11.42578125" style="2"/>
    <col min="13041" max="13042" width="4.28515625" style="2" customWidth="1"/>
    <col min="13043" max="13043" width="5.5703125" style="2" customWidth="1"/>
    <col min="13044" max="13044" width="5.28515625" style="2" customWidth="1"/>
    <col min="13045" max="13045" width="26.85546875" style="2" customWidth="1"/>
    <col min="13046" max="13046" width="15.140625" style="2" bestFit="1" customWidth="1"/>
    <col min="13047" max="13047" width="17.28515625" style="2" customWidth="1"/>
    <col min="13048" max="13048" width="16.7109375" style="2" customWidth="1"/>
    <col min="13049" max="13296" width="11.42578125" style="2"/>
    <col min="13297" max="13298" width="4.28515625" style="2" customWidth="1"/>
    <col min="13299" max="13299" width="5.5703125" style="2" customWidth="1"/>
    <col min="13300" max="13300" width="5.28515625" style="2" customWidth="1"/>
    <col min="13301" max="13301" width="26.85546875" style="2" customWidth="1"/>
    <col min="13302" max="13302" width="15.140625" style="2" bestFit="1" customWidth="1"/>
    <col min="13303" max="13303" width="17.28515625" style="2" customWidth="1"/>
    <col min="13304" max="13304" width="16.7109375" style="2" customWidth="1"/>
    <col min="13305" max="13552" width="11.42578125" style="2"/>
    <col min="13553" max="13554" width="4.28515625" style="2" customWidth="1"/>
    <col min="13555" max="13555" width="5.5703125" style="2" customWidth="1"/>
    <col min="13556" max="13556" width="5.28515625" style="2" customWidth="1"/>
    <col min="13557" max="13557" width="26.85546875" style="2" customWidth="1"/>
    <col min="13558" max="13558" width="15.140625" style="2" bestFit="1" customWidth="1"/>
    <col min="13559" max="13559" width="17.28515625" style="2" customWidth="1"/>
    <col min="13560" max="13560" width="16.7109375" style="2" customWidth="1"/>
    <col min="13561" max="13808" width="11.42578125" style="2"/>
    <col min="13809" max="13810" width="4.28515625" style="2" customWidth="1"/>
    <col min="13811" max="13811" width="5.5703125" style="2" customWidth="1"/>
    <col min="13812" max="13812" width="5.28515625" style="2" customWidth="1"/>
    <col min="13813" max="13813" width="26.85546875" style="2" customWidth="1"/>
    <col min="13814" max="13814" width="15.140625" style="2" bestFit="1" customWidth="1"/>
    <col min="13815" max="13815" width="17.28515625" style="2" customWidth="1"/>
    <col min="13816" max="13816" width="16.7109375" style="2" customWidth="1"/>
    <col min="13817" max="14064" width="11.42578125" style="2"/>
    <col min="14065" max="14066" width="4.28515625" style="2" customWidth="1"/>
    <col min="14067" max="14067" width="5.5703125" style="2" customWidth="1"/>
    <col min="14068" max="14068" width="5.28515625" style="2" customWidth="1"/>
    <col min="14069" max="14069" width="26.85546875" style="2" customWidth="1"/>
    <col min="14070" max="14070" width="15.140625" style="2" bestFit="1" customWidth="1"/>
    <col min="14071" max="14071" width="17.28515625" style="2" customWidth="1"/>
    <col min="14072" max="14072" width="16.7109375" style="2" customWidth="1"/>
    <col min="14073" max="14320" width="11.42578125" style="2"/>
    <col min="14321" max="14322" width="4.28515625" style="2" customWidth="1"/>
    <col min="14323" max="14323" width="5.5703125" style="2" customWidth="1"/>
    <col min="14324" max="14324" width="5.28515625" style="2" customWidth="1"/>
    <col min="14325" max="14325" width="26.85546875" style="2" customWidth="1"/>
    <col min="14326" max="14326" width="15.140625" style="2" bestFit="1" customWidth="1"/>
    <col min="14327" max="14327" width="17.28515625" style="2" customWidth="1"/>
    <col min="14328" max="14328" width="16.7109375" style="2" customWidth="1"/>
    <col min="14329" max="14576" width="11.42578125" style="2"/>
    <col min="14577" max="14578" width="4.28515625" style="2" customWidth="1"/>
    <col min="14579" max="14579" width="5.5703125" style="2" customWidth="1"/>
    <col min="14580" max="14580" width="5.28515625" style="2" customWidth="1"/>
    <col min="14581" max="14581" width="26.85546875" style="2" customWidth="1"/>
    <col min="14582" max="14582" width="15.140625" style="2" bestFit="1" customWidth="1"/>
    <col min="14583" max="14583" width="17.28515625" style="2" customWidth="1"/>
    <col min="14584" max="14584" width="16.7109375" style="2" customWidth="1"/>
    <col min="14585" max="14832" width="11.42578125" style="2"/>
    <col min="14833" max="14834" width="4.28515625" style="2" customWidth="1"/>
    <col min="14835" max="14835" width="5.5703125" style="2" customWidth="1"/>
    <col min="14836" max="14836" width="5.28515625" style="2" customWidth="1"/>
    <col min="14837" max="14837" width="26.85546875" style="2" customWidth="1"/>
    <col min="14838" max="14838" width="15.140625" style="2" bestFit="1" customWidth="1"/>
    <col min="14839" max="14839" width="17.28515625" style="2" customWidth="1"/>
    <col min="14840" max="14840" width="16.7109375" style="2" customWidth="1"/>
    <col min="14841" max="15088" width="11.42578125" style="2"/>
    <col min="15089" max="15090" width="4.28515625" style="2" customWidth="1"/>
    <col min="15091" max="15091" width="5.5703125" style="2" customWidth="1"/>
    <col min="15092" max="15092" width="5.28515625" style="2" customWidth="1"/>
    <col min="15093" max="15093" width="26.85546875" style="2" customWidth="1"/>
    <col min="15094" max="15094" width="15.140625" style="2" bestFit="1" customWidth="1"/>
    <col min="15095" max="15095" width="17.28515625" style="2" customWidth="1"/>
    <col min="15096" max="15096" width="16.7109375" style="2" customWidth="1"/>
    <col min="15097" max="15344" width="11.42578125" style="2"/>
    <col min="15345" max="15346" width="4.28515625" style="2" customWidth="1"/>
    <col min="15347" max="15347" width="5.5703125" style="2" customWidth="1"/>
    <col min="15348" max="15348" width="5.28515625" style="2" customWidth="1"/>
    <col min="15349" max="15349" width="26.85546875" style="2" customWidth="1"/>
    <col min="15350" max="15350" width="15.140625" style="2" bestFit="1" customWidth="1"/>
    <col min="15351" max="15351" width="17.28515625" style="2" customWidth="1"/>
    <col min="15352" max="15352" width="16.7109375" style="2" customWidth="1"/>
    <col min="15353" max="15600" width="11.42578125" style="2"/>
    <col min="15601" max="15602" width="4.28515625" style="2" customWidth="1"/>
    <col min="15603" max="15603" width="5.5703125" style="2" customWidth="1"/>
    <col min="15604" max="15604" width="5.28515625" style="2" customWidth="1"/>
    <col min="15605" max="15605" width="26.85546875" style="2" customWidth="1"/>
    <col min="15606" max="15606" width="15.140625" style="2" bestFit="1" customWidth="1"/>
    <col min="15607" max="15607" width="17.28515625" style="2" customWidth="1"/>
    <col min="15608" max="15608" width="16.7109375" style="2" customWidth="1"/>
    <col min="15609" max="15856" width="11.42578125" style="2"/>
    <col min="15857" max="15858" width="4.28515625" style="2" customWidth="1"/>
    <col min="15859" max="15859" width="5.5703125" style="2" customWidth="1"/>
    <col min="15860" max="15860" width="5.28515625" style="2" customWidth="1"/>
    <col min="15861" max="15861" width="26.85546875" style="2" customWidth="1"/>
    <col min="15862" max="15862" width="15.140625" style="2" bestFit="1" customWidth="1"/>
    <col min="15863" max="15863" width="17.28515625" style="2" customWidth="1"/>
    <col min="15864" max="15864" width="16.7109375" style="2" customWidth="1"/>
    <col min="15865" max="16112" width="11.42578125" style="2"/>
    <col min="16113" max="16114" width="4.28515625" style="2" customWidth="1"/>
    <col min="16115" max="16115" width="5.5703125" style="2" customWidth="1"/>
    <col min="16116" max="16116" width="5.28515625" style="2" customWidth="1"/>
    <col min="16117" max="16117" width="26.85546875" style="2" customWidth="1"/>
    <col min="16118" max="16118" width="15.140625" style="2" bestFit="1" customWidth="1"/>
    <col min="16119" max="16119" width="17.28515625" style="2" customWidth="1"/>
    <col min="16120" max="16120" width="16.7109375" style="2" customWidth="1"/>
    <col min="16121" max="16384" width="11.42578125" style="2"/>
  </cols>
  <sheetData>
    <row r="8" spans="1:5" s="1" customFormat="1" ht="14.25" x14ac:dyDescent="0.2">
      <c r="A8" s="7" t="s">
        <v>83</v>
      </c>
      <c r="B8" s="7"/>
      <c r="C8" s="7"/>
      <c r="D8" s="7"/>
      <c r="E8" s="7"/>
    </row>
    <row r="9" spans="1:5" s="1" customFormat="1" ht="14.25" x14ac:dyDescent="0.2">
      <c r="A9" s="1" t="s">
        <v>84</v>
      </c>
    </row>
    <row r="10" spans="1:5" s="1" customFormat="1" ht="14.25" x14ac:dyDescent="0.2"/>
    <row r="11" spans="1:5" ht="48" customHeight="1" x14ac:dyDescent="0.2">
      <c r="A11" s="91" t="s">
        <v>78</v>
      </c>
      <c r="B11" s="91"/>
      <c r="C11" s="91"/>
      <c r="D11" s="91"/>
      <c r="E11" s="91"/>
    </row>
    <row r="12" spans="1:5" ht="18.75" customHeight="1" x14ac:dyDescent="0.2">
      <c r="A12" s="3"/>
      <c r="B12" s="3"/>
      <c r="C12" s="3"/>
      <c r="D12" s="3"/>
    </row>
    <row r="13" spans="1:5" customFormat="1" ht="15" x14ac:dyDescent="0.25">
      <c r="A13" s="90" t="s">
        <v>0</v>
      </c>
      <c r="B13" s="90"/>
      <c r="C13" s="90"/>
      <c r="D13" s="90"/>
      <c r="E13" s="90"/>
    </row>
    <row r="14" spans="1:5" customFormat="1" ht="15" x14ac:dyDescent="0.25"/>
    <row r="15" spans="1:5" s="1" customFormat="1" ht="14.25" x14ac:dyDescent="0.2">
      <c r="A15" s="1" t="s">
        <v>74</v>
      </c>
    </row>
    <row r="16" spans="1:5" s="1" customFormat="1" ht="14.25" x14ac:dyDescent="0.2"/>
    <row r="17" spans="1:240" ht="9" customHeight="1" x14ac:dyDescent="0.25">
      <c r="A17" s="4"/>
      <c r="B17" s="5"/>
    </row>
    <row r="18" spans="1:240" ht="23.25" customHeight="1" x14ac:dyDescent="0.2">
      <c r="A18" s="92" t="s">
        <v>49</v>
      </c>
      <c r="B18" s="92"/>
      <c r="C18" s="92"/>
      <c r="D18" s="92"/>
      <c r="E18" s="92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30"/>
      <c r="AI18" s="30"/>
      <c r="AJ18" s="30"/>
      <c r="AK18" s="30"/>
      <c r="AL18" s="30"/>
      <c r="AM18" s="30"/>
      <c r="AN18" s="30"/>
      <c r="AO18" s="30"/>
      <c r="AP18" s="30"/>
      <c r="AQ18" s="30"/>
      <c r="AR18" s="30"/>
      <c r="AS18" s="30"/>
      <c r="AT18" s="30"/>
      <c r="AU18" s="30"/>
      <c r="AV18" s="30"/>
      <c r="AW18" s="30"/>
      <c r="AX18" s="30"/>
      <c r="AY18" s="30"/>
      <c r="AZ18" s="30"/>
      <c r="BA18" s="30"/>
      <c r="BB18" s="30"/>
      <c r="BC18" s="30"/>
      <c r="BD18" s="30"/>
      <c r="BE18" s="30"/>
      <c r="BF18" s="30"/>
      <c r="BG18" s="30"/>
      <c r="BH18" s="30"/>
      <c r="BI18" s="30"/>
      <c r="BJ18" s="30"/>
      <c r="BK18" s="30"/>
      <c r="BL18" s="30"/>
      <c r="BM18" s="30"/>
      <c r="BN18" s="30"/>
      <c r="BO18" s="30"/>
      <c r="BP18" s="30"/>
      <c r="BQ18" s="30"/>
      <c r="BR18" s="30"/>
      <c r="BS18" s="30"/>
      <c r="BT18" s="30"/>
      <c r="BU18" s="30"/>
      <c r="BV18" s="30"/>
      <c r="BW18" s="30"/>
      <c r="BX18" s="30"/>
      <c r="BY18" s="30"/>
      <c r="BZ18" s="30"/>
      <c r="CA18" s="30"/>
      <c r="CB18" s="30"/>
      <c r="CC18" s="30"/>
      <c r="CD18" s="30"/>
      <c r="CE18" s="30"/>
      <c r="CF18" s="30"/>
      <c r="CG18" s="30"/>
      <c r="CH18" s="30"/>
      <c r="CI18" s="30"/>
      <c r="CJ18" s="30"/>
      <c r="CK18" s="30"/>
      <c r="CL18" s="30"/>
      <c r="CM18" s="30"/>
      <c r="CN18" s="30"/>
      <c r="CO18" s="30"/>
      <c r="CP18" s="30"/>
      <c r="CQ18" s="30"/>
      <c r="CR18" s="30"/>
      <c r="CS18" s="30"/>
      <c r="CT18" s="30"/>
      <c r="CU18" s="30"/>
      <c r="CV18" s="30"/>
      <c r="CW18" s="30"/>
      <c r="CX18" s="30"/>
      <c r="CY18" s="30"/>
      <c r="CZ18" s="30"/>
      <c r="DA18" s="30"/>
      <c r="DB18" s="30"/>
      <c r="DC18" s="30"/>
      <c r="DD18" s="30"/>
      <c r="DE18" s="30"/>
      <c r="DF18" s="30"/>
      <c r="DG18" s="30"/>
      <c r="DH18" s="30"/>
      <c r="DI18" s="30"/>
      <c r="DJ18" s="30"/>
      <c r="DK18" s="30"/>
      <c r="DL18" s="30"/>
      <c r="DM18" s="30"/>
      <c r="DN18" s="30"/>
      <c r="DO18" s="30"/>
      <c r="DP18" s="30"/>
      <c r="DQ18" s="30"/>
      <c r="DR18" s="30"/>
      <c r="DS18" s="30"/>
      <c r="DT18" s="30"/>
      <c r="DU18" s="30"/>
      <c r="DV18" s="30"/>
      <c r="DW18" s="30"/>
      <c r="DX18" s="30"/>
      <c r="DY18" s="30"/>
      <c r="DZ18" s="30"/>
      <c r="EA18" s="30"/>
      <c r="EB18" s="30"/>
      <c r="EC18" s="30"/>
      <c r="ED18" s="30"/>
      <c r="EE18" s="30"/>
      <c r="EF18" s="30"/>
      <c r="EG18" s="30"/>
      <c r="EH18" s="30"/>
      <c r="EI18" s="30"/>
      <c r="EJ18" s="30"/>
      <c r="EK18" s="30"/>
      <c r="EL18" s="30"/>
      <c r="EM18" s="30"/>
      <c r="EN18" s="30"/>
      <c r="EO18" s="30"/>
      <c r="EP18" s="30"/>
      <c r="EQ18" s="30"/>
      <c r="ER18" s="30"/>
      <c r="ES18" s="30"/>
      <c r="ET18" s="30"/>
      <c r="EU18" s="30"/>
      <c r="EV18" s="30"/>
      <c r="EW18" s="30"/>
      <c r="EX18" s="30"/>
      <c r="EY18" s="30"/>
      <c r="EZ18" s="30"/>
      <c r="FA18" s="30"/>
      <c r="FB18" s="30"/>
      <c r="FC18" s="30"/>
      <c r="FD18" s="30"/>
      <c r="FE18" s="30"/>
      <c r="FF18" s="30"/>
      <c r="FG18" s="30"/>
      <c r="FH18" s="30"/>
      <c r="FI18" s="30"/>
      <c r="FJ18" s="30"/>
      <c r="FK18" s="30"/>
      <c r="FL18" s="30"/>
      <c r="FM18" s="30"/>
      <c r="FN18" s="30"/>
      <c r="FO18" s="30"/>
      <c r="FP18" s="30"/>
      <c r="FQ18" s="30"/>
      <c r="FR18" s="30"/>
      <c r="FS18" s="30"/>
      <c r="FT18" s="30"/>
      <c r="FU18" s="30"/>
      <c r="FV18" s="30"/>
      <c r="FW18" s="30"/>
      <c r="FX18" s="30"/>
      <c r="FY18" s="30"/>
      <c r="FZ18" s="30"/>
      <c r="GA18" s="30"/>
      <c r="GB18" s="30"/>
      <c r="GC18" s="30"/>
      <c r="GD18" s="30"/>
      <c r="GE18" s="30"/>
      <c r="GF18" s="30"/>
      <c r="GG18" s="30"/>
      <c r="GH18" s="30"/>
      <c r="GI18" s="30"/>
      <c r="GJ18" s="30"/>
      <c r="GK18" s="30"/>
      <c r="GL18" s="30"/>
      <c r="GM18" s="30"/>
      <c r="GN18" s="30"/>
      <c r="GO18" s="30"/>
      <c r="GP18" s="30"/>
      <c r="GQ18" s="30"/>
      <c r="GR18" s="30"/>
      <c r="GS18" s="30"/>
      <c r="GT18" s="30"/>
      <c r="GU18" s="30"/>
      <c r="GV18" s="30"/>
      <c r="GW18" s="30"/>
      <c r="GX18" s="30"/>
      <c r="GY18" s="30"/>
      <c r="GZ18" s="30"/>
      <c r="HA18" s="30"/>
      <c r="HB18" s="30"/>
      <c r="HC18" s="30"/>
      <c r="HD18" s="30"/>
      <c r="HE18" s="30"/>
      <c r="HF18" s="30"/>
      <c r="HG18" s="30"/>
      <c r="HH18" s="30"/>
      <c r="HI18" s="30"/>
      <c r="HJ18" s="30"/>
      <c r="HK18" s="30"/>
      <c r="HL18" s="30"/>
      <c r="HM18" s="30"/>
      <c r="HN18" s="30"/>
      <c r="HO18" s="30"/>
      <c r="HP18" s="30"/>
      <c r="HQ18" s="30"/>
      <c r="HR18" s="30"/>
      <c r="HS18" s="30"/>
      <c r="HT18" s="30"/>
      <c r="HU18" s="30"/>
      <c r="HV18" s="30"/>
      <c r="HW18" s="30"/>
      <c r="HX18" s="30"/>
      <c r="HY18" s="30"/>
      <c r="HZ18" s="30"/>
      <c r="IA18" s="30"/>
      <c r="IB18" s="30"/>
      <c r="IC18" s="30"/>
      <c r="ID18" s="30"/>
      <c r="IE18" s="30"/>
      <c r="IF18" s="30"/>
    </row>
    <row r="19" spans="1:240" ht="19.5" customHeight="1" x14ac:dyDescent="0.2">
      <c r="A19" s="93"/>
      <c r="B19" s="93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28"/>
      <c r="AL19" s="28"/>
      <c r="AM19" s="28"/>
      <c r="AN19" s="28"/>
      <c r="AO19" s="28"/>
      <c r="AP19" s="28"/>
      <c r="AQ19" s="28"/>
      <c r="AR19" s="28"/>
      <c r="AS19" s="28"/>
      <c r="AT19" s="28"/>
      <c r="AU19" s="28"/>
      <c r="AV19" s="28"/>
      <c r="AW19" s="28"/>
      <c r="AX19" s="28"/>
      <c r="AY19" s="28"/>
      <c r="AZ19" s="28"/>
      <c r="BA19" s="28"/>
      <c r="BB19" s="28"/>
      <c r="BC19" s="28"/>
      <c r="BD19" s="28"/>
      <c r="BE19" s="28"/>
      <c r="BF19" s="28"/>
      <c r="BG19" s="28"/>
      <c r="BH19" s="28"/>
      <c r="BI19" s="28"/>
      <c r="BJ19" s="28"/>
      <c r="BK19" s="28"/>
      <c r="BL19" s="28"/>
      <c r="BM19" s="28"/>
      <c r="BN19" s="28"/>
      <c r="BO19" s="28"/>
      <c r="BP19" s="28"/>
      <c r="BQ19" s="28"/>
      <c r="BR19" s="28"/>
      <c r="BS19" s="28"/>
      <c r="BT19" s="28"/>
      <c r="BU19" s="28"/>
      <c r="BV19" s="28"/>
      <c r="BW19" s="28"/>
      <c r="BX19" s="28"/>
      <c r="BY19" s="28"/>
      <c r="BZ19" s="28"/>
      <c r="CA19" s="28"/>
      <c r="CB19" s="28"/>
      <c r="CC19" s="28"/>
      <c r="CD19" s="28"/>
      <c r="CE19" s="28"/>
      <c r="CF19" s="28"/>
      <c r="CG19" s="28"/>
      <c r="CH19" s="28"/>
      <c r="CI19" s="28"/>
      <c r="CJ19" s="28"/>
      <c r="CK19" s="28"/>
      <c r="CL19" s="28"/>
      <c r="CM19" s="28"/>
      <c r="CN19" s="28"/>
      <c r="CO19" s="28"/>
      <c r="CP19" s="28"/>
      <c r="CQ19" s="28"/>
      <c r="CR19" s="28"/>
      <c r="CS19" s="28"/>
      <c r="CT19" s="28"/>
      <c r="CU19" s="28"/>
      <c r="CV19" s="28"/>
      <c r="CW19" s="28"/>
      <c r="CX19" s="28"/>
      <c r="CY19" s="28"/>
      <c r="CZ19" s="28"/>
      <c r="DA19" s="28"/>
      <c r="DB19" s="28"/>
      <c r="DC19" s="28"/>
      <c r="DD19" s="28"/>
      <c r="DE19" s="28"/>
      <c r="DF19" s="28"/>
      <c r="DG19" s="28"/>
      <c r="DH19" s="28"/>
      <c r="DI19" s="28"/>
      <c r="DJ19" s="28"/>
      <c r="DK19" s="28"/>
      <c r="DL19" s="28"/>
      <c r="DM19" s="28"/>
      <c r="DN19" s="28"/>
      <c r="DO19" s="28"/>
      <c r="DP19" s="28"/>
      <c r="DQ19" s="28"/>
      <c r="DR19" s="28"/>
      <c r="DS19" s="28"/>
      <c r="DT19" s="28"/>
      <c r="DU19" s="28"/>
      <c r="DV19" s="28"/>
      <c r="DW19" s="28"/>
      <c r="DX19" s="28"/>
      <c r="DY19" s="28"/>
      <c r="DZ19" s="28"/>
      <c r="EA19" s="28"/>
      <c r="EB19" s="28"/>
      <c r="EC19" s="28"/>
      <c r="ED19" s="28"/>
      <c r="EE19" s="28"/>
      <c r="EF19" s="28"/>
      <c r="EG19" s="28"/>
      <c r="EH19" s="28"/>
      <c r="EI19" s="28"/>
      <c r="EJ19" s="28"/>
      <c r="EK19" s="28"/>
      <c r="EL19" s="28"/>
      <c r="EM19" s="28"/>
      <c r="EN19" s="28"/>
      <c r="EO19" s="28"/>
      <c r="EP19" s="28"/>
      <c r="EQ19" s="28"/>
      <c r="ER19" s="28"/>
      <c r="ES19" s="28"/>
      <c r="ET19" s="28"/>
      <c r="EU19" s="28"/>
      <c r="EV19" s="28"/>
      <c r="EW19" s="28"/>
      <c r="EX19" s="28"/>
      <c r="EY19" s="28"/>
      <c r="EZ19" s="28"/>
      <c r="FA19" s="28"/>
      <c r="FB19" s="28"/>
      <c r="FC19" s="28"/>
      <c r="FD19" s="28"/>
      <c r="FE19" s="28"/>
      <c r="FF19" s="28"/>
      <c r="FG19" s="28"/>
      <c r="FH19" s="28"/>
      <c r="FI19" s="28"/>
      <c r="FJ19" s="28"/>
      <c r="FK19" s="28"/>
      <c r="FL19" s="28"/>
      <c r="FM19" s="28"/>
      <c r="FN19" s="28"/>
      <c r="FO19" s="28"/>
      <c r="FP19" s="28"/>
      <c r="FQ19" s="28"/>
      <c r="FR19" s="28"/>
      <c r="FS19" s="28"/>
      <c r="FT19" s="28"/>
      <c r="FU19" s="28"/>
      <c r="FV19" s="28"/>
      <c r="FW19" s="28"/>
      <c r="FX19" s="28"/>
      <c r="FY19" s="28"/>
      <c r="FZ19" s="28"/>
      <c r="GA19" s="28"/>
      <c r="GB19" s="28"/>
      <c r="GC19" s="28"/>
      <c r="GD19" s="28"/>
      <c r="GE19" s="28"/>
      <c r="GF19" s="28"/>
      <c r="GG19" s="28"/>
      <c r="GH19" s="28"/>
      <c r="GI19" s="28"/>
      <c r="GJ19" s="28"/>
      <c r="GK19" s="28"/>
      <c r="GL19" s="28"/>
      <c r="GM19" s="28"/>
      <c r="GN19" s="28"/>
      <c r="GO19" s="28"/>
      <c r="GP19" s="28"/>
      <c r="GQ19" s="28"/>
      <c r="GR19" s="28"/>
      <c r="GS19" s="28"/>
      <c r="GT19" s="28"/>
      <c r="GU19" s="28"/>
      <c r="GV19" s="28"/>
      <c r="GW19" s="28"/>
      <c r="GX19" s="28"/>
      <c r="GY19" s="28"/>
      <c r="GZ19" s="28"/>
      <c r="HA19" s="28"/>
      <c r="HB19" s="28"/>
      <c r="HC19" s="28"/>
      <c r="HD19" s="28"/>
      <c r="HE19" s="28"/>
      <c r="HF19" s="28"/>
      <c r="HG19" s="28"/>
      <c r="HH19" s="28"/>
      <c r="HI19" s="28"/>
      <c r="HJ19" s="28"/>
      <c r="HK19" s="28"/>
      <c r="HL19" s="28"/>
      <c r="HM19" s="28"/>
      <c r="HN19" s="28"/>
      <c r="HO19" s="28"/>
      <c r="HP19" s="28"/>
      <c r="HQ19" s="28"/>
      <c r="HR19" s="28"/>
      <c r="HS19" s="28"/>
      <c r="HT19" s="28"/>
      <c r="HU19" s="28"/>
      <c r="HV19" s="28"/>
      <c r="HW19" s="28"/>
      <c r="HX19" s="28"/>
      <c r="HY19" s="28"/>
      <c r="HZ19" s="28"/>
      <c r="IA19" s="28"/>
      <c r="IB19" s="28"/>
      <c r="IC19" s="28"/>
      <c r="ID19" s="28"/>
      <c r="IE19" s="28"/>
      <c r="IF19" s="28"/>
    </row>
    <row r="20" spans="1:240" ht="22.5" customHeight="1" x14ac:dyDescent="0.2">
      <c r="A20" s="94" t="s">
        <v>50</v>
      </c>
      <c r="B20" s="94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30"/>
      <c r="AJ20" s="30"/>
      <c r="AK20" s="30"/>
      <c r="AL20" s="30"/>
      <c r="AM20" s="30"/>
      <c r="AN20" s="30"/>
      <c r="AO20" s="30"/>
      <c r="AP20" s="30"/>
      <c r="AQ20" s="30"/>
      <c r="AR20" s="30"/>
      <c r="AS20" s="30"/>
      <c r="AT20" s="30"/>
      <c r="AU20" s="30"/>
      <c r="AV20" s="30"/>
      <c r="AW20" s="30"/>
      <c r="AX20" s="30"/>
      <c r="AY20" s="30"/>
      <c r="AZ20" s="30"/>
      <c r="BA20" s="30"/>
      <c r="BB20" s="30"/>
      <c r="BC20" s="30"/>
      <c r="BD20" s="30"/>
      <c r="BE20" s="30"/>
      <c r="BF20" s="30"/>
      <c r="BG20" s="30"/>
      <c r="BH20" s="30"/>
      <c r="BI20" s="30"/>
      <c r="BJ20" s="30"/>
      <c r="BK20" s="30"/>
      <c r="BL20" s="30"/>
      <c r="BM20" s="30"/>
      <c r="BN20" s="30"/>
      <c r="BO20" s="30"/>
      <c r="BP20" s="30"/>
      <c r="BQ20" s="30"/>
      <c r="BR20" s="30"/>
      <c r="BS20" s="30"/>
      <c r="BT20" s="30"/>
      <c r="BU20" s="30"/>
      <c r="BV20" s="30"/>
      <c r="BW20" s="30"/>
      <c r="BX20" s="30"/>
      <c r="BY20" s="30"/>
      <c r="BZ20" s="30"/>
      <c r="CA20" s="30"/>
      <c r="CB20" s="30"/>
      <c r="CC20" s="30"/>
      <c r="CD20" s="30"/>
      <c r="CE20" s="30"/>
      <c r="CF20" s="30"/>
      <c r="CG20" s="30"/>
      <c r="CH20" s="30"/>
      <c r="CI20" s="30"/>
      <c r="CJ20" s="30"/>
      <c r="CK20" s="30"/>
      <c r="CL20" s="30"/>
      <c r="CM20" s="30"/>
      <c r="CN20" s="30"/>
      <c r="CO20" s="30"/>
      <c r="CP20" s="30"/>
      <c r="CQ20" s="30"/>
      <c r="CR20" s="30"/>
      <c r="CS20" s="30"/>
      <c r="CT20" s="30"/>
      <c r="CU20" s="30"/>
      <c r="CV20" s="30"/>
      <c r="CW20" s="30"/>
      <c r="CX20" s="30"/>
      <c r="CY20" s="30"/>
      <c r="CZ20" s="30"/>
      <c r="DA20" s="30"/>
      <c r="DB20" s="30"/>
      <c r="DC20" s="30"/>
      <c r="DD20" s="30"/>
      <c r="DE20" s="30"/>
      <c r="DF20" s="30"/>
      <c r="DG20" s="30"/>
      <c r="DH20" s="30"/>
      <c r="DI20" s="30"/>
      <c r="DJ20" s="30"/>
      <c r="DK20" s="30"/>
      <c r="DL20" s="30"/>
      <c r="DM20" s="30"/>
      <c r="DN20" s="30"/>
      <c r="DO20" s="30"/>
      <c r="DP20" s="30"/>
      <c r="DQ20" s="30"/>
      <c r="DR20" s="30"/>
      <c r="DS20" s="30"/>
      <c r="DT20" s="30"/>
      <c r="DU20" s="30"/>
      <c r="DV20" s="30"/>
      <c r="DW20" s="30"/>
      <c r="DX20" s="30"/>
      <c r="DY20" s="30"/>
      <c r="DZ20" s="30"/>
      <c r="EA20" s="30"/>
      <c r="EB20" s="30"/>
      <c r="EC20" s="30"/>
      <c r="ED20" s="30"/>
      <c r="EE20" s="30"/>
      <c r="EF20" s="30"/>
      <c r="EG20" s="30"/>
      <c r="EH20" s="30"/>
      <c r="EI20" s="30"/>
      <c r="EJ20" s="30"/>
      <c r="EK20" s="30"/>
      <c r="EL20" s="30"/>
      <c r="EM20" s="30"/>
      <c r="EN20" s="30"/>
      <c r="EO20" s="30"/>
      <c r="EP20" s="30"/>
      <c r="EQ20" s="30"/>
      <c r="ER20" s="30"/>
      <c r="ES20" s="30"/>
      <c r="ET20" s="30"/>
      <c r="EU20" s="30"/>
      <c r="EV20" s="30"/>
      <c r="EW20" s="30"/>
      <c r="EX20" s="30"/>
      <c r="EY20" s="30"/>
      <c r="EZ20" s="30"/>
      <c r="FA20" s="30"/>
      <c r="FB20" s="30"/>
      <c r="FC20" s="30"/>
      <c r="FD20" s="30"/>
      <c r="FE20" s="30"/>
      <c r="FF20" s="30"/>
      <c r="FG20" s="30"/>
      <c r="FH20" s="30"/>
      <c r="FI20" s="30"/>
      <c r="FJ20" s="30"/>
      <c r="FK20" s="30"/>
      <c r="FL20" s="30"/>
      <c r="FM20" s="30"/>
      <c r="FN20" s="30"/>
      <c r="FO20" s="30"/>
      <c r="FP20" s="30"/>
      <c r="FQ20" s="30"/>
      <c r="FR20" s="30"/>
      <c r="FS20" s="30"/>
      <c r="FT20" s="30"/>
      <c r="FU20" s="30"/>
      <c r="FV20" s="30"/>
      <c r="FW20" s="30"/>
      <c r="FX20" s="30"/>
      <c r="FY20" s="30"/>
      <c r="FZ20" s="30"/>
      <c r="GA20" s="30"/>
      <c r="GB20" s="30"/>
      <c r="GC20" s="30"/>
      <c r="GD20" s="30"/>
      <c r="GE20" s="30"/>
      <c r="GF20" s="30"/>
      <c r="GG20" s="30"/>
      <c r="GH20" s="30"/>
      <c r="GI20" s="30"/>
      <c r="GJ20" s="30"/>
      <c r="GK20" s="30"/>
      <c r="GL20" s="30"/>
      <c r="GM20" s="30"/>
      <c r="GN20" s="30"/>
      <c r="GO20" s="30"/>
      <c r="GP20" s="30"/>
      <c r="GQ20" s="30"/>
      <c r="GR20" s="30"/>
      <c r="GS20" s="30"/>
      <c r="GT20" s="30"/>
      <c r="GU20" s="30"/>
      <c r="GV20" s="30"/>
      <c r="GW20" s="30"/>
      <c r="GX20" s="30"/>
      <c r="GY20" s="30"/>
      <c r="GZ20" s="30"/>
      <c r="HA20" s="30"/>
      <c r="HB20" s="30"/>
      <c r="HC20" s="30"/>
      <c r="HD20" s="30"/>
      <c r="HE20" s="30"/>
      <c r="HF20" s="30"/>
      <c r="HG20" s="30"/>
      <c r="HH20" s="30"/>
      <c r="HI20" s="30"/>
      <c r="HJ20" s="30"/>
      <c r="HK20" s="30"/>
      <c r="HL20" s="30"/>
      <c r="HM20" s="30"/>
      <c r="HN20" s="30"/>
      <c r="HO20" s="30"/>
      <c r="HP20" s="30"/>
      <c r="HQ20" s="30"/>
      <c r="HR20" s="30"/>
      <c r="HS20" s="30"/>
      <c r="HT20" s="30"/>
      <c r="HU20" s="30"/>
      <c r="HV20" s="30"/>
      <c r="HW20" s="30"/>
      <c r="HX20" s="30"/>
      <c r="HY20" s="30"/>
      <c r="HZ20" s="30"/>
      <c r="IA20" s="30"/>
      <c r="IB20" s="30"/>
      <c r="IC20" s="30"/>
      <c r="ID20" s="30"/>
      <c r="IE20" s="30"/>
      <c r="IF20" s="30"/>
    </row>
    <row r="21" spans="1:240" ht="15" customHeight="1" x14ac:dyDescent="0.2">
      <c r="A21" s="30"/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0"/>
      <c r="AJ21" s="30"/>
      <c r="AK21" s="30"/>
      <c r="AL21" s="30"/>
      <c r="AM21" s="30"/>
      <c r="AN21" s="30"/>
      <c r="AO21" s="30"/>
      <c r="AP21" s="30"/>
      <c r="AQ21" s="30"/>
      <c r="AR21" s="30"/>
      <c r="AS21" s="30"/>
      <c r="AT21" s="30"/>
      <c r="AU21" s="30"/>
      <c r="AV21" s="30"/>
      <c r="AW21" s="30"/>
      <c r="AX21" s="30"/>
      <c r="AY21" s="30"/>
      <c r="AZ21" s="30"/>
      <c r="BA21" s="30"/>
      <c r="BB21" s="30"/>
      <c r="BC21" s="30"/>
      <c r="BD21" s="30"/>
      <c r="BE21" s="30"/>
      <c r="BF21" s="30"/>
      <c r="BG21" s="30"/>
      <c r="BH21" s="30"/>
      <c r="BI21" s="30"/>
      <c r="BJ21" s="30"/>
      <c r="BK21" s="30"/>
      <c r="BL21" s="30"/>
      <c r="BM21" s="30"/>
      <c r="BN21" s="30"/>
      <c r="BO21" s="30"/>
      <c r="BP21" s="30"/>
      <c r="BQ21" s="30"/>
      <c r="BR21" s="30"/>
      <c r="BS21" s="30"/>
      <c r="BT21" s="30"/>
      <c r="BU21" s="30"/>
      <c r="BV21" s="30"/>
      <c r="BW21" s="30"/>
      <c r="BX21" s="30"/>
      <c r="BY21" s="30"/>
      <c r="BZ21" s="30"/>
      <c r="CA21" s="30"/>
      <c r="CB21" s="30"/>
      <c r="CC21" s="30"/>
      <c r="CD21" s="30"/>
      <c r="CE21" s="30"/>
      <c r="CF21" s="30"/>
      <c r="CG21" s="30"/>
      <c r="CH21" s="30"/>
      <c r="CI21" s="30"/>
      <c r="CJ21" s="30"/>
      <c r="CK21" s="30"/>
      <c r="CL21" s="30"/>
      <c r="CM21" s="30"/>
      <c r="CN21" s="30"/>
      <c r="CO21" s="30"/>
      <c r="CP21" s="30"/>
      <c r="CQ21" s="30"/>
      <c r="CR21" s="30"/>
      <c r="CS21" s="30"/>
      <c r="CT21" s="30"/>
      <c r="CU21" s="30"/>
      <c r="CV21" s="30"/>
      <c r="CW21" s="30"/>
      <c r="CX21" s="30"/>
      <c r="CY21" s="30"/>
      <c r="CZ21" s="30"/>
      <c r="DA21" s="30"/>
      <c r="DB21" s="30"/>
      <c r="DC21" s="30"/>
      <c r="DD21" s="30"/>
      <c r="DE21" s="30"/>
      <c r="DF21" s="30"/>
      <c r="DG21" s="30"/>
      <c r="DH21" s="30"/>
      <c r="DI21" s="30"/>
      <c r="DJ21" s="30"/>
      <c r="DK21" s="30"/>
      <c r="DL21" s="30"/>
      <c r="DM21" s="30"/>
      <c r="DN21" s="30"/>
      <c r="DO21" s="30"/>
      <c r="DP21" s="30"/>
      <c r="DQ21" s="30"/>
      <c r="DR21" s="30"/>
      <c r="DS21" s="30"/>
      <c r="DT21" s="30"/>
      <c r="DU21" s="30"/>
      <c r="DV21" s="30"/>
      <c r="DW21" s="30"/>
      <c r="DX21" s="30"/>
      <c r="DY21" s="30"/>
      <c r="DZ21" s="30"/>
      <c r="EA21" s="30"/>
      <c r="EB21" s="30"/>
      <c r="EC21" s="30"/>
      <c r="ED21" s="30"/>
      <c r="EE21" s="30"/>
      <c r="EF21" s="30"/>
      <c r="EG21" s="30"/>
      <c r="EH21" s="30"/>
      <c r="EI21" s="30"/>
      <c r="EJ21" s="30"/>
      <c r="EK21" s="30"/>
      <c r="EL21" s="30"/>
      <c r="EM21" s="30"/>
      <c r="EN21" s="30"/>
      <c r="EO21" s="30"/>
      <c r="EP21" s="30"/>
      <c r="EQ21" s="30"/>
      <c r="ER21" s="30"/>
      <c r="ES21" s="30"/>
      <c r="ET21" s="30"/>
      <c r="EU21" s="30"/>
      <c r="EV21" s="30"/>
      <c r="EW21" s="30"/>
      <c r="EX21" s="30"/>
      <c r="EY21" s="30"/>
      <c r="EZ21" s="30"/>
      <c r="FA21" s="30"/>
      <c r="FB21" s="30"/>
      <c r="FC21" s="30"/>
      <c r="FD21" s="30"/>
      <c r="FE21" s="30"/>
      <c r="FF21" s="30"/>
      <c r="FG21" s="30"/>
      <c r="FH21" s="30"/>
      <c r="FI21" s="30"/>
      <c r="FJ21" s="30"/>
      <c r="FK21" s="30"/>
      <c r="FL21" s="30"/>
      <c r="FM21" s="30"/>
      <c r="FN21" s="30"/>
      <c r="FO21" s="30"/>
      <c r="FP21" s="30"/>
      <c r="FQ21" s="30"/>
      <c r="FR21" s="30"/>
      <c r="FS21" s="30"/>
      <c r="FT21" s="30"/>
      <c r="FU21" s="30"/>
      <c r="FV21" s="30"/>
      <c r="FW21" s="30"/>
      <c r="FX21" s="30"/>
      <c r="FY21" s="30"/>
      <c r="FZ21" s="30"/>
      <c r="GA21" s="30"/>
      <c r="GB21" s="30"/>
      <c r="GC21" s="30"/>
      <c r="GD21" s="30"/>
      <c r="GE21" s="30"/>
      <c r="GF21" s="30"/>
      <c r="GG21" s="30"/>
      <c r="GH21" s="30"/>
      <c r="GI21" s="30"/>
      <c r="GJ21" s="30"/>
      <c r="GK21" s="30"/>
      <c r="GL21" s="30"/>
      <c r="GM21" s="30"/>
      <c r="GN21" s="30"/>
      <c r="GO21" s="30"/>
      <c r="GP21" s="30"/>
      <c r="GQ21" s="30"/>
      <c r="GR21" s="30"/>
      <c r="GS21" s="30"/>
      <c r="GT21" s="30"/>
      <c r="GU21" s="30"/>
      <c r="GV21" s="30"/>
      <c r="GW21" s="30"/>
      <c r="GX21" s="30"/>
      <c r="GY21" s="30"/>
      <c r="GZ21" s="30"/>
      <c r="HA21" s="30"/>
      <c r="HB21" s="30"/>
      <c r="HC21" s="30"/>
      <c r="HD21" s="30"/>
      <c r="HE21" s="30"/>
      <c r="HF21" s="30"/>
      <c r="HG21" s="30"/>
      <c r="HH21" s="30"/>
      <c r="HI21" s="30"/>
      <c r="HJ21" s="30"/>
      <c r="HK21" s="30"/>
      <c r="HL21" s="30"/>
      <c r="HM21" s="30"/>
      <c r="HN21" s="30"/>
      <c r="HO21" s="30"/>
      <c r="HP21" s="30"/>
      <c r="HQ21" s="30"/>
      <c r="HR21" s="30"/>
      <c r="HS21" s="30"/>
      <c r="HT21" s="30"/>
      <c r="HU21" s="30"/>
      <c r="HV21" s="30"/>
      <c r="HW21" s="30"/>
      <c r="HX21" s="30"/>
      <c r="HY21" s="30"/>
      <c r="HZ21" s="30"/>
      <c r="IA21" s="30"/>
      <c r="IB21" s="30"/>
      <c r="IC21" s="30"/>
      <c r="ID21" s="30"/>
      <c r="IE21" s="30"/>
      <c r="IF21" s="30"/>
    </row>
    <row r="22" spans="1:240" ht="16.5" customHeight="1" x14ac:dyDescent="0.2">
      <c r="A22" s="82"/>
      <c r="B22" s="83"/>
      <c r="C22" s="58" t="s">
        <v>1</v>
      </c>
      <c r="D22" s="61" t="s">
        <v>29</v>
      </c>
      <c r="E22" s="61" t="s">
        <v>72</v>
      </c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29"/>
      <c r="AJ22" s="29"/>
      <c r="AK22" s="29"/>
      <c r="AL22" s="29"/>
      <c r="AM22" s="29"/>
      <c r="AN22" s="29"/>
      <c r="AO22" s="29"/>
      <c r="AP22" s="29"/>
      <c r="AQ22" s="29"/>
      <c r="AR22" s="29"/>
      <c r="AS22" s="29"/>
      <c r="AT22" s="29"/>
      <c r="AU22" s="29"/>
      <c r="AV22" s="29"/>
      <c r="AW22" s="29"/>
      <c r="AX22" s="29"/>
      <c r="AY22" s="29"/>
      <c r="AZ22" s="29"/>
      <c r="BA22" s="29"/>
      <c r="BB22" s="29"/>
      <c r="BC22" s="29"/>
      <c r="BD22" s="29"/>
      <c r="BE22" s="29"/>
      <c r="BF22" s="29"/>
      <c r="BG22" s="29"/>
      <c r="BH22" s="29"/>
      <c r="BI22" s="29"/>
      <c r="BJ22" s="29"/>
      <c r="BK22" s="29"/>
      <c r="BL22" s="29"/>
      <c r="BM22" s="29"/>
      <c r="BN22" s="29"/>
      <c r="BO22" s="29"/>
      <c r="BP22" s="29"/>
      <c r="BQ22" s="29"/>
      <c r="BR22" s="29"/>
      <c r="BS22" s="29"/>
      <c r="BT22" s="29"/>
      <c r="BU22" s="29"/>
      <c r="BV22" s="29"/>
      <c r="BW22" s="29"/>
      <c r="BX22" s="29"/>
      <c r="BY22" s="29"/>
      <c r="BZ22" s="29"/>
      <c r="CA22" s="29"/>
      <c r="CB22" s="29"/>
      <c r="CC22" s="29"/>
      <c r="CD22" s="29"/>
      <c r="CE22" s="29"/>
      <c r="CF22" s="29"/>
      <c r="CG22" s="29"/>
      <c r="CH22" s="29"/>
      <c r="CI22" s="29"/>
      <c r="CJ22" s="29"/>
      <c r="CK22" s="29"/>
      <c r="CL22" s="29"/>
      <c r="CM22" s="29"/>
      <c r="CN22" s="29"/>
      <c r="CO22" s="29"/>
      <c r="CP22" s="29"/>
      <c r="CQ22" s="29"/>
      <c r="CR22" s="29"/>
      <c r="CS22" s="29"/>
      <c r="CT22" s="29"/>
      <c r="CU22" s="29"/>
      <c r="CV22" s="29"/>
      <c r="CW22" s="29"/>
      <c r="CX22" s="29"/>
      <c r="CY22" s="29"/>
      <c r="CZ22" s="29"/>
      <c r="DA22" s="29"/>
      <c r="DB22" s="29"/>
      <c r="DC22" s="29"/>
      <c r="DD22" s="29"/>
      <c r="DE22" s="29"/>
      <c r="DF22" s="29"/>
      <c r="DG22" s="29"/>
      <c r="DH22" s="29"/>
      <c r="DI22" s="29"/>
      <c r="DJ22" s="29"/>
      <c r="DK22" s="29"/>
      <c r="DL22" s="29"/>
      <c r="DM22" s="29"/>
      <c r="DN22" s="29"/>
      <c r="DO22" s="29"/>
      <c r="DP22" s="29"/>
      <c r="DQ22" s="29"/>
      <c r="DR22" s="29"/>
      <c r="DS22" s="29"/>
      <c r="DT22" s="29"/>
      <c r="DU22" s="29"/>
      <c r="DV22" s="29"/>
      <c r="DW22" s="29"/>
      <c r="DX22" s="29"/>
      <c r="DY22" s="29"/>
      <c r="DZ22" s="29"/>
      <c r="EA22" s="29"/>
      <c r="EB22" s="29"/>
      <c r="EC22" s="29"/>
      <c r="ED22" s="29"/>
      <c r="EE22" s="29"/>
      <c r="EF22" s="29"/>
      <c r="EG22" s="29"/>
      <c r="EH22" s="29"/>
      <c r="EI22" s="29"/>
      <c r="EJ22" s="29"/>
      <c r="EK22" s="29"/>
      <c r="EL22" s="29"/>
      <c r="EM22" s="29"/>
      <c r="EN22" s="29"/>
      <c r="EO22" s="29"/>
      <c r="EP22" s="29"/>
      <c r="EQ22" s="29"/>
      <c r="ER22" s="29"/>
      <c r="ES22" s="29"/>
      <c r="ET22" s="29"/>
      <c r="EU22" s="29"/>
      <c r="EV22" s="29"/>
      <c r="EW22" s="29"/>
      <c r="EX22" s="29"/>
      <c r="EY22" s="29"/>
      <c r="EZ22" s="29"/>
      <c r="FA22" s="29"/>
      <c r="FB22" s="29"/>
      <c r="FC22" s="29"/>
      <c r="FD22" s="29"/>
      <c r="FE22" s="29"/>
      <c r="FF22" s="29"/>
      <c r="FG22" s="29"/>
      <c r="FH22" s="29"/>
      <c r="FI22" s="29"/>
      <c r="FJ22" s="29"/>
      <c r="FK22" s="29"/>
      <c r="FL22" s="29"/>
      <c r="FM22" s="29"/>
      <c r="FN22" s="29"/>
      <c r="FO22" s="29"/>
      <c r="FP22" s="29"/>
      <c r="FQ22" s="29"/>
      <c r="FR22" s="29"/>
      <c r="FS22" s="29"/>
      <c r="FT22" s="29"/>
      <c r="FU22" s="29"/>
      <c r="FV22" s="29"/>
      <c r="FW22" s="29"/>
      <c r="FX22" s="29"/>
      <c r="FY22" s="29"/>
      <c r="FZ22" s="29"/>
      <c r="GA22" s="29"/>
      <c r="GB22" s="29"/>
      <c r="GC22" s="29"/>
      <c r="GD22" s="29"/>
      <c r="GE22" s="29"/>
      <c r="GF22" s="29"/>
      <c r="GG22" s="29"/>
      <c r="GH22" s="29"/>
      <c r="GI22" s="29"/>
      <c r="GJ22" s="29"/>
      <c r="GK22" s="29"/>
      <c r="GL22" s="29"/>
      <c r="GM22" s="29"/>
      <c r="GN22" s="29"/>
      <c r="GO22" s="29"/>
      <c r="GP22" s="29"/>
      <c r="GQ22" s="29"/>
      <c r="GR22" s="29"/>
      <c r="GS22" s="29"/>
      <c r="GT22" s="29"/>
      <c r="GU22" s="29"/>
      <c r="GV22" s="29"/>
      <c r="GW22" s="29"/>
      <c r="GX22" s="29"/>
      <c r="GY22" s="29"/>
      <c r="GZ22" s="29"/>
      <c r="HA22" s="29"/>
      <c r="HB22" s="29"/>
      <c r="HC22" s="29"/>
      <c r="HD22" s="29"/>
      <c r="HE22" s="29"/>
      <c r="HF22" s="29"/>
      <c r="HG22" s="29"/>
      <c r="HH22" s="29"/>
      <c r="HI22" s="29"/>
      <c r="HJ22" s="29"/>
      <c r="HK22" s="29"/>
      <c r="HL22" s="29"/>
      <c r="HM22" s="29"/>
      <c r="HN22" s="29"/>
      <c r="HO22" s="29"/>
      <c r="HP22" s="29"/>
      <c r="HQ22" s="29"/>
      <c r="HR22" s="29"/>
      <c r="HS22" s="29"/>
      <c r="HT22" s="29"/>
      <c r="HU22" s="29"/>
      <c r="HV22" s="29"/>
      <c r="HW22" s="29"/>
      <c r="HX22" s="29"/>
      <c r="HY22" s="29"/>
      <c r="HZ22" s="29"/>
      <c r="IA22" s="29"/>
      <c r="IB22" s="29"/>
      <c r="IC22" s="29"/>
      <c r="ID22" s="29"/>
      <c r="IE22" s="29"/>
      <c r="IF22" s="29"/>
    </row>
    <row r="23" spans="1:240" ht="16.5" customHeight="1" x14ac:dyDescent="0.2">
      <c r="A23" s="84"/>
      <c r="B23" s="85"/>
      <c r="C23" s="59">
        <v>2025</v>
      </c>
      <c r="D23" s="60"/>
      <c r="E23" s="60">
        <v>2025</v>
      </c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8"/>
      <c r="AV23" s="28"/>
      <c r="AW23" s="28"/>
      <c r="AX23" s="28"/>
      <c r="AY23" s="28"/>
      <c r="AZ23" s="28"/>
      <c r="BA23" s="28"/>
      <c r="BB23" s="28"/>
      <c r="BC23" s="28"/>
      <c r="BD23" s="28"/>
      <c r="BE23" s="28"/>
      <c r="BF23" s="28"/>
      <c r="BG23" s="28"/>
      <c r="BH23" s="28"/>
      <c r="BI23" s="28"/>
      <c r="BJ23" s="28"/>
      <c r="BK23" s="28"/>
      <c r="BL23" s="28"/>
      <c r="BM23" s="28"/>
      <c r="BN23" s="28"/>
      <c r="BO23" s="28"/>
      <c r="BP23" s="28"/>
      <c r="BQ23" s="28"/>
      <c r="BR23" s="28"/>
      <c r="BS23" s="28"/>
      <c r="BT23" s="28"/>
      <c r="BU23" s="28"/>
      <c r="BV23" s="28"/>
      <c r="BW23" s="28"/>
      <c r="BX23" s="28"/>
      <c r="BY23" s="28"/>
      <c r="BZ23" s="28"/>
      <c r="CA23" s="28"/>
      <c r="CB23" s="28"/>
      <c r="CC23" s="28"/>
      <c r="CD23" s="28"/>
      <c r="CE23" s="28"/>
      <c r="CF23" s="28"/>
      <c r="CG23" s="28"/>
      <c r="CH23" s="28"/>
      <c r="CI23" s="28"/>
      <c r="CJ23" s="28"/>
      <c r="CK23" s="28"/>
      <c r="CL23" s="28"/>
      <c r="CM23" s="28"/>
      <c r="CN23" s="28"/>
      <c r="CO23" s="28"/>
      <c r="CP23" s="28"/>
      <c r="CQ23" s="28"/>
      <c r="CR23" s="28"/>
      <c r="CS23" s="28"/>
      <c r="CT23" s="28"/>
      <c r="CU23" s="28"/>
      <c r="CV23" s="28"/>
      <c r="CW23" s="28"/>
      <c r="CX23" s="28"/>
      <c r="CY23" s="28"/>
      <c r="CZ23" s="28"/>
      <c r="DA23" s="28"/>
      <c r="DB23" s="28"/>
      <c r="DC23" s="28"/>
      <c r="DD23" s="28"/>
      <c r="DE23" s="28"/>
      <c r="DF23" s="28"/>
      <c r="DG23" s="28"/>
      <c r="DH23" s="28"/>
      <c r="DI23" s="28"/>
      <c r="DJ23" s="28"/>
      <c r="DK23" s="28"/>
      <c r="DL23" s="28"/>
      <c r="DM23" s="28"/>
      <c r="DN23" s="28"/>
      <c r="DO23" s="28"/>
      <c r="DP23" s="28"/>
      <c r="DQ23" s="28"/>
      <c r="DR23" s="28"/>
      <c r="DS23" s="28"/>
      <c r="DT23" s="28"/>
      <c r="DU23" s="28"/>
      <c r="DV23" s="28"/>
      <c r="DW23" s="28"/>
      <c r="DX23" s="28"/>
      <c r="DY23" s="28"/>
      <c r="DZ23" s="28"/>
      <c r="EA23" s="28"/>
      <c r="EB23" s="28"/>
      <c r="EC23" s="28"/>
      <c r="ED23" s="28"/>
      <c r="EE23" s="28"/>
      <c r="EF23" s="28"/>
      <c r="EG23" s="28"/>
      <c r="EH23" s="28"/>
      <c r="EI23" s="28"/>
      <c r="EJ23" s="28"/>
      <c r="EK23" s="28"/>
      <c r="EL23" s="28"/>
      <c r="EM23" s="28"/>
      <c r="EN23" s="28"/>
      <c r="EO23" s="28"/>
      <c r="EP23" s="28"/>
      <c r="EQ23" s="28"/>
      <c r="ER23" s="28"/>
      <c r="ES23" s="28"/>
      <c r="ET23" s="28"/>
      <c r="EU23" s="28"/>
      <c r="EV23" s="28"/>
      <c r="EW23" s="28"/>
      <c r="EX23" s="28"/>
      <c r="EY23" s="28"/>
      <c r="EZ23" s="28"/>
      <c r="FA23" s="28"/>
      <c r="FB23" s="28"/>
      <c r="FC23" s="28"/>
      <c r="FD23" s="28"/>
      <c r="FE23" s="28"/>
      <c r="FF23" s="28"/>
      <c r="FG23" s="28"/>
      <c r="FH23" s="28"/>
      <c r="FI23" s="28"/>
      <c r="FJ23" s="28"/>
      <c r="FK23" s="28"/>
      <c r="FL23" s="28"/>
      <c r="FM23" s="28"/>
      <c r="FN23" s="28"/>
      <c r="FO23" s="28"/>
      <c r="FP23" s="28"/>
      <c r="FQ23" s="28"/>
      <c r="FR23" s="28"/>
      <c r="FS23" s="28"/>
      <c r="FT23" s="28"/>
      <c r="FU23" s="28"/>
      <c r="FV23" s="28"/>
      <c r="FW23" s="28"/>
      <c r="FX23" s="28"/>
      <c r="FY23" s="28"/>
      <c r="FZ23" s="28"/>
      <c r="GA23" s="28"/>
      <c r="GB23" s="28"/>
      <c r="GC23" s="28"/>
      <c r="GD23" s="28"/>
      <c r="GE23" s="28"/>
      <c r="GF23" s="28"/>
      <c r="GG23" s="28"/>
      <c r="GH23" s="28"/>
      <c r="GI23" s="28"/>
      <c r="GJ23" s="28"/>
      <c r="GK23" s="28"/>
      <c r="GL23" s="28"/>
      <c r="GM23" s="28"/>
      <c r="GN23" s="28"/>
      <c r="GO23" s="28"/>
      <c r="GP23" s="28"/>
      <c r="GQ23" s="28"/>
      <c r="GR23" s="28"/>
      <c r="GS23" s="28"/>
      <c r="GT23" s="28"/>
      <c r="GU23" s="28"/>
      <c r="GV23" s="28"/>
      <c r="GW23" s="28"/>
      <c r="GX23" s="28"/>
      <c r="GY23" s="28"/>
      <c r="GZ23" s="28"/>
      <c r="HA23" s="28"/>
      <c r="HB23" s="28"/>
      <c r="HC23" s="28"/>
      <c r="HD23" s="28"/>
      <c r="HE23" s="28"/>
      <c r="HF23" s="28"/>
      <c r="HG23" s="28"/>
      <c r="HH23" s="28"/>
      <c r="HI23" s="28"/>
      <c r="HJ23" s="28"/>
      <c r="HK23" s="28"/>
      <c r="HL23" s="28"/>
      <c r="HM23" s="28"/>
      <c r="HN23" s="28"/>
      <c r="HO23" s="28"/>
      <c r="HP23" s="28"/>
      <c r="HQ23" s="28"/>
      <c r="HR23" s="28"/>
      <c r="HS23" s="28"/>
      <c r="HT23" s="28"/>
      <c r="HU23" s="28"/>
      <c r="HV23" s="28"/>
      <c r="HW23" s="28"/>
      <c r="HX23" s="28"/>
      <c r="HY23" s="28"/>
      <c r="HZ23" s="28"/>
      <c r="IA23" s="28"/>
      <c r="IB23" s="28"/>
      <c r="IC23" s="28"/>
      <c r="ID23" s="28"/>
      <c r="IE23" s="28"/>
      <c r="IF23" s="28"/>
    </row>
    <row r="24" spans="1:240" x14ac:dyDescent="0.2">
      <c r="A24" s="86" t="s">
        <v>65</v>
      </c>
      <c r="B24" s="87"/>
      <c r="C24" s="54">
        <f>+C25+C26</f>
        <v>2332520</v>
      </c>
      <c r="D24" s="54">
        <f t="shared" ref="D24:E24" si="0">+D25+D26</f>
        <v>-50970</v>
      </c>
      <c r="E24" s="54">
        <f t="shared" si="0"/>
        <v>2281550</v>
      </c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8"/>
      <c r="AV24" s="28"/>
      <c r="AW24" s="28"/>
      <c r="AX24" s="28"/>
      <c r="AY24" s="28"/>
      <c r="AZ24" s="28"/>
      <c r="BA24" s="28"/>
      <c r="BB24" s="28"/>
      <c r="BC24" s="28"/>
      <c r="BD24" s="28"/>
      <c r="BE24" s="28"/>
      <c r="BF24" s="28"/>
      <c r="BG24" s="28"/>
      <c r="BH24" s="28"/>
      <c r="BI24" s="28"/>
      <c r="BJ24" s="28"/>
      <c r="BK24" s="28"/>
      <c r="BL24" s="28"/>
      <c r="BM24" s="28"/>
      <c r="BN24" s="28"/>
      <c r="BO24" s="28"/>
      <c r="BP24" s="28"/>
      <c r="BQ24" s="28"/>
      <c r="BR24" s="28"/>
      <c r="BS24" s="28"/>
      <c r="BT24" s="28"/>
      <c r="BU24" s="28"/>
      <c r="BV24" s="28"/>
      <c r="BW24" s="28"/>
      <c r="BX24" s="28"/>
      <c r="BY24" s="28"/>
      <c r="BZ24" s="28"/>
      <c r="CA24" s="28"/>
      <c r="CB24" s="28"/>
      <c r="CC24" s="28"/>
      <c r="CD24" s="28"/>
      <c r="CE24" s="28"/>
      <c r="CF24" s="28"/>
      <c r="CG24" s="28"/>
      <c r="CH24" s="28"/>
      <c r="CI24" s="28"/>
      <c r="CJ24" s="28"/>
      <c r="CK24" s="28"/>
      <c r="CL24" s="28"/>
      <c r="CM24" s="28"/>
      <c r="CN24" s="28"/>
      <c r="CO24" s="28"/>
      <c r="CP24" s="28"/>
      <c r="CQ24" s="28"/>
      <c r="CR24" s="28"/>
      <c r="CS24" s="28"/>
      <c r="CT24" s="28"/>
      <c r="CU24" s="28"/>
      <c r="CV24" s="28"/>
      <c r="CW24" s="28"/>
      <c r="CX24" s="28"/>
      <c r="CY24" s="28"/>
      <c r="CZ24" s="28"/>
      <c r="DA24" s="28"/>
      <c r="DB24" s="28"/>
      <c r="DC24" s="28"/>
      <c r="DD24" s="28"/>
      <c r="DE24" s="28"/>
      <c r="DF24" s="28"/>
      <c r="DG24" s="28"/>
      <c r="DH24" s="28"/>
      <c r="DI24" s="28"/>
      <c r="DJ24" s="28"/>
      <c r="DK24" s="28"/>
      <c r="DL24" s="28"/>
      <c r="DM24" s="28"/>
      <c r="DN24" s="28"/>
      <c r="DO24" s="28"/>
      <c r="DP24" s="28"/>
      <c r="DQ24" s="28"/>
      <c r="DR24" s="28"/>
      <c r="DS24" s="28"/>
      <c r="DT24" s="28"/>
      <c r="DU24" s="28"/>
      <c r="DV24" s="28"/>
      <c r="DW24" s="28"/>
      <c r="DX24" s="28"/>
      <c r="DY24" s="28"/>
      <c r="DZ24" s="28"/>
      <c r="EA24" s="28"/>
      <c r="EB24" s="28"/>
      <c r="EC24" s="28"/>
      <c r="ED24" s="28"/>
      <c r="EE24" s="28"/>
      <c r="EF24" s="28"/>
      <c r="EG24" s="28"/>
      <c r="EH24" s="28"/>
      <c r="EI24" s="28"/>
      <c r="EJ24" s="28"/>
      <c r="EK24" s="28"/>
      <c r="EL24" s="28"/>
      <c r="EM24" s="28"/>
      <c r="EN24" s="28"/>
      <c r="EO24" s="28"/>
      <c r="EP24" s="28"/>
      <c r="EQ24" s="28"/>
      <c r="ER24" s="28"/>
      <c r="ES24" s="28"/>
      <c r="ET24" s="28"/>
      <c r="EU24" s="28"/>
      <c r="EV24" s="28"/>
      <c r="EW24" s="28"/>
      <c r="EX24" s="28"/>
      <c r="EY24" s="28"/>
      <c r="EZ24" s="28"/>
      <c r="FA24" s="28"/>
      <c r="FB24" s="28"/>
      <c r="FC24" s="28"/>
      <c r="FD24" s="28"/>
      <c r="FE24" s="28"/>
      <c r="FF24" s="28"/>
      <c r="FG24" s="28"/>
      <c r="FH24" s="28"/>
      <c r="FI24" s="28"/>
      <c r="FJ24" s="28"/>
      <c r="FK24" s="28"/>
      <c r="FL24" s="28"/>
      <c r="FM24" s="28"/>
      <c r="FN24" s="28"/>
      <c r="FO24" s="28"/>
      <c r="FP24" s="28"/>
      <c r="FQ24" s="28"/>
      <c r="FR24" s="28"/>
      <c r="FS24" s="28"/>
      <c r="FT24" s="28"/>
      <c r="FU24" s="28"/>
      <c r="FV24" s="28"/>
      <c r="FW24" s="28"/>
      <c r="FX24" s="28"/>
      <c r="FY24" s="28"/>
      <c r="FZ24" s="28"/>
      <c r="GA24" s="28"/>
      <c r="GB24" s="28"/>
      <c r="GC24" s="28"/>
      <c r="GD24" s="28"/>
      <c r="GE24" s="28"/>
      <c r="GF24" s="28"/>
      <c r="GG24" s="28"/>
      <c r="GH24" s="28"/>
      <c r="GI24" s="28"/>
      <c r="GJ24" s="28"/>
      <c r="GK24" s="28"/>
      <c r="GL24" s="28"/>
      <c r="GM24" s="28"/>
      <c r="GN24" s="28"/>
      <c r="GO24" s="28"/>
      <c r="GP24" s="28"/>
      <c r="GQ24" s="28"/>
      <c r="GR24" s="28"/>
      <c r="GS24" s="28"/>
      <c r="GT24" s="28"/>
      <c r="GU24" s="28"/>
      <c r="GV24" s="28"/>
      <c r="GW24" s="28"/>
      <c r="GX24" s="28"/>
      <c r="GY24" s="28"/>
      <c r="GZ24" s="28"/>
      <c r="HA24" s="28"/>
      <c r="HB24" s="28"/>
      <c r="HC24" s="28"/>
      <c r="HD24" s="28"/>
      <c r="HE24" s="28"/>
      <c r="HF24" s="28"/>
      <c r="HG24" s="28"/>
      <c r="HH24" s="28"/>
      <c r="HI24" s="28"/>
      <c r="HJ24" s="28"/>
      <c r="HK24" s="28"/>
      <c r="HL24" s="28"/>
      <c r="HM24" s="28"/>
      <c r="HN24" s="28"/>
      <c r="HO24" s="28"/>
      <c r="HP24" s="28"/>
      <c r="HQ24" s="28"/>
      <c r="HR24" s="28"/>
      <c r="HS24" s="28"/>
      <c r="HT24" s="28"/>
      <c r="HU24" s="28"/>
      <c r="HV24" s="28"/>
      <c r="HW24" s="28"/>
      <c r="HX24" s="28"/>
      <c r="HY24" s="28"/>
      <c r="HZ24" s="28"/>
      <c r="IA24" s="28"/>
      <c r="IB24" s="28"/>
      <c r="IC24" s="28"/>
      <c r="ID24" s="28"/>
      <c r="IE24" s="28"/>
      <c r="IF24" s="28"/>
    </row>
    <row r="25" spans="1:240" x14ac:dyDescent="0.2">
      <c r="A25" s="44" t="s">
        <v>13</v>
      </c>
      <c r="B25" s="44" t="s">
        <v>10</v>
      </c>
      <c r="C25" s="71">
        <v>2330520</v>
      </c>
      <c r="D25" s="71">
        <v>-48970</v>
      </c>
      <c r="E25" s="71">
        <f>+C25+D25</f>
        <v>2281550</v>
      </c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8"/>
      <c r="AV25" s="28"/>
      <c r="AW25" s="28"/>
      <c r="AX25" s="28"/>
      <c r="AY25" s="28"/>
      <c r="AZ25" s="28"/>
      <c r="BA25" s="28"/>
      <c r="BB25" s="28"/>
      <c r="BC25" s="28"/>
      <c r="BD25" s="28"/>
      <c r="BE25" s="28"/>
      <c r="BF25" s="28"/>
      <c r="BG25" s="28"/>
      <c r="BH25" s="28"/>
      <c r="BI25" s="28"/>
      <c r="BJ25" s="28"/>
      <c r="BK25" s="28"/>
      <c r="BL25" s="28"/>
      <c r="BM25" s="28"/>
      <c r="BN25" s="28"/>
      <c r="BO25" s="28"/>
      <c r="BP25" s="28"/>
      <c r="BQ25" s="28"/>
      <c r="BR25" s="28"/>
      <c r="BS25" s="28"/>
      <c r="BT25" s="28"/>
      <c r="BU25" s="28"/>
      <c r="BV25" s="28"/>
      <c r="BW25" s="28"/>
      <c r="BX25" s="28"/>
      <c r="BY25" s="28"/>
      <c r="BZ25" s="28"/>
      <c r="CA25" s="28"/>
      <c r="CB25" s="28"/>
      <c r="CC25" s="28"/>
      <c r="CD25" s="28"/>
      <c r="CE25" s="28"/>
      <c r="CF25" s="28"/>
      <c r="CG25" s="28"/>
      <c r="CH25" s="28"/>
      <c r="CI25" s="28"/>
      <c r="CJ25" s="28"/>
      <c r="CK25" s="28"/>
      <c r="CL25" s="28"/>
      <c r="CM25" s="28"/>
      <c r="CN25" s="28"/>
      <c r="CO25" s="28"/>
      <c r="CP25" s="28"/>
      <c r="CQ25" s="28"/>
      <c r="CR25" s="28"/>
      <c r="CS25" s="28"/>
      <c r="CT25" s="28"/>
      <c r="CU25" s="28"/>
      <c r="CV25" s="28"/>
      <c r="CW25" s="28"/>
      <c r="CX25" s="28"/>
      <c r="CY25" s="28"/>
      <c r="CZ25" s="28"/>
      <c r="DA25" s="28"/>
      <c r="DB25" s="28"/>
      <c r="DC25" s="28"/>
      <c r="DD25" s="28"/>
      <c r="DE25" s="28"/>
      <c r="DF25" s="28"/>
      <c r="DG25" s="28"/>
      <c r="DH25" s="28"/>
      <c r="DI25" s="28"/>
      <c r="DJ25" s="28"/>
      <c r="DK25" s="28"/>
      <c r="DL25" s="28"/>
      <c r="DM25" s="28"/>
      <c r="DN25" s="28"/>
      <c r="DO25" s="28"/>
      <c r="DP25" s="28"/>
      <c r="DQ25" s="28"/>
      <c r="DR25" s="28"/>
      <c r="DS25" s="28"/>
      <c r="DT25" s="28"/>
      <c r="DU25" s="28"/>
      <c r="DV25" s="28"/>
      <c r="DW25" s="28"/>
      <c r="DX25" s="28"/>
      <c r="DY25" s="28"/>
      <c r="DZ25" s="28"/>
      <c r="EA25" s="28"/>
      <c r="EB25" s="28"/>
      <c r="EC25" s="28"/>
      <c r="ED25" s="28"/>
      <c r="EE25" s="28"/>
      <c r="EF25" s="28"/>
      <c r="EG25" s="28"/>
      <c r="EH25" s="28"/>
      <c r="EI25" s="28"/>
      <c r="EJ25" s="28"/>
      <c r="EK25" s="28"/>
      <c r="EL25" s="28"/>
      <c r="EM25" s="28"/>
      <c r="EN25" s="28"/>
      <c r="EO25" s="28"/>
      <c r="EP25" s="28"/>
      <c r="EQ25" s="28"/>
      <c r="ER25" s="28"/>
      <c r="ES25" s="28"/>
      <c r="ET25" s="28"/>
      <c r="EU25" s="28"/>
      <c r="EV25" s="28"/>
      <c r="EW25" s="28"/>
      <c r="EX25" s="28"/>
      <c r="EY25" s="28"/>
      <c r="EZ25" s="28"/>
      <c r="FA25" s="28"/>
      <c r="FB25" s="28"/>
      <c r="FC25" s="28"/>
      <c r="FD25" s="28"/>
      <c r="FE25" s="28"/>
      <c r="FF25" s="28"/>
      <c r="FG25" s="28"/>
      <c r="FH25" s="28"/>
      <c r="FI25" s="28"/>
      <c r="FJ25" s="28"/>
      <c r="FK25" s="28"/>
      <c r="FL25" s="28"/>
      <c r="FM25" s="28"/>
      <c r="FN25" s="28"/>
      <c r="FO25" s="28"/>
      <c r="FP25" s="28"/>
      <c r="FQ25" s="28"/>
      <c r="FR25" s="28"/>
      <c r="FS25" s="28"/>
      <c r="FT25" s="28"/>
      <c r="FU25" s="28"/>
      <c r="FV25" s="28"/>
      <c r="FW25" s="28"/>
      <c r="FX25" s="28"/>
      <c r="FY25" s="28"/>
      <c r="FZ25" s="28"/>
      <c r="GA25" s="28"/>
      <c r="GB25" s="28"/>
      <c r="GC25" s="28"/>
      <c r="GD25" s="28"/>
      <c r="GE25" s="28"/>
      <c r="GF25" s="28"/>
      <c r="GG25" s="28"/>
      <c r="GH25" s="28"/>
      <c r="GI25" s="28"/>
      <c r="GJ25" s="28"/>
      <c r="GK25" s="28"/>
      <c r="GL25" s="28"/>
      <c r="GM25" s="28"/>
      <c r="GN25" s="28"/>
      <c r="GO25" s="28"/>
      <c r="GP25" s="28"/>
      <c r="GQ25" s="28"/>
      <c r="GR25" s="28"/>
      <c r="GS25" s="28"/>
      <c r="GT25" s="28"/>
      <c r="GU25" s="28"/>
      <c r="GV25" s="28"/>
      <c r="GW25" s="28"/>
      <c r="GX25" s="28"/>
      <c r="GY25" s="28"/>
      <c r="GZ25" s="28"/>
      <c r="HA25" s="28"/>
      <c r="HB25" s="28"/>
      <c r="HC25" s="28"/>
      <c r="HD25" s="28"/>
      <c r="HE25" s="28"/>
      <c r="HF25" s="28"/>
      <c r="HG25" s="28"/>
      <c r="HH25" s="28"/>
      <c r="HI25" s="28"/>
      <c r="HJ25" s="28"/>
      <c r="HK25" s="28"/>
      <c r="HL25" s="28"/>
      <c r="HM25" s="28"/>
      <c r="HN25" s="28"/>
      <c r="HO25" s="28"/>
      <c r="HP25" s="28"/>
      <c r="HQ25" s="28"/>
      <c r="HR25" s="28"/>
      <c r="HS25" s="28"/>
      <c r="HT25" s="28"/>
      <c r="HU25" s="28"/>
      <c r="HV25" s="28"/>
      <c r="HW25" s="28"/>
      <c r="HX25" s="28"/>
      <c r="HY25" s="28"/>
      <c r="HZ25" s="28"/>
      <c r="IA25" s="28"/>
      <c r="IB25" s="28"/>
      <c r="IC25" s="28"/>
      <c r="ID25" s="28"/>
      <c r="IE25" s="28"/>
      <c r="IF25" s="28"/>
    </row>
    <row r="26" spans="1:240" x14ac:dyDescent="0.2">
      <c r="A26" s="44" t="s">
        <v>41</v>
      </c>
      <c r="B26" s="44" t="s">
        <v>42</v>
      </c>
      <c r="C26" s="71">
        <v>2000</v>
      </c>
      <c r="D26" s="71">
        <v>-2000</v>
      </c>
      <c r="E26" s="71">
        <f>+C26+D26</f>
        <v>0</v>
      </c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8"/>
      <c r="AV26" s="28"/>
      <c r="AW26" s="28"/>
      <c r="AX26" s="28"/>
      <c r="AY26" s="28"/>
      <c r="AZ26" s="28"/>
      <c r="BA26" s="28"/>
      <c r="BB26" s="28"/>
      <c r="BC26" s="28"/>
      <c r="BD26" s="28"/>
      <c r="BE26" s="28"/>
      <c r="BF26" s="28"/>
      <c r="BG26" s="28"/>
      <c r="BH26" s="28"/>
      <c r="BI26" s="28"/>
      <c r="BJ26" s="28"/>
      <c r="BK26" s="28"/>
      <c r="BL26" s="28"/>
      <c r="BM26" s="28"/>
      <c r="BN26" s="28"/>
      <c r="BO26" s="28"/>
      <c r="BP26" s="28"/>
      <c r="BQ26" s="28"/>
      <c r="BR26" s="28"/>
      <c r="BS26" s="28"/>
      <c r="BT26" s="28"/>
      <c r="BU26" s="28"/>
      <c r="BV26" s="28"/>
      <c r="BW26" s="28"/>
      <c r="BX26" s="28"/>
      <c r="BY26" s="28"/>
      <c r="BZ26" s="28"/>
      <c r="CA26" s="28"/>
      <c r="CB26" s="28"/>
      <c r="CC26" s="28"/>
      <c r="CD26" s="28"/>
      <c r="CE26" s="28"/>
      <c r="CF26" s="28"/>
      <c r="CG26" s="28"/>
      <c r="CH26" s="28"/>
      <c r="CI26" s="28"/>
      <c r="CJ26" s="28"/>
      <c r="CK26" s="28"/>
      <c r="CL26" s="28"/>
      <c r="CM26" s="28"/>
      <c r="CN26" s="28"/>
      <c r="CO26" s="28"/>
      <c r="CP26" s="28"/>
      <c r="CQ26" s="28"/>
      <c r="CR26" s="28"/>
      <c r="CS26" s="28"/>
      <c r="CT26" s="28"/>
      <c r="CU26" s="28"/>
      <c r="CV26" s="28"/>
      <c r="CW26" s="28"/>
      <c r="CX26" s="28"/>
      <c r="CY26" s="28"/>
      <c r="CZ26" s="28"/>
      <c r="DA26" s="28"/>
      <c r="DB26" s="28"/>
      <c r="DC26" s="28"/>
      <c r="DD26" s="28"/>
      <c r="DE26" s="28"/>
      <c r="DF26" s="28"/>
      <c r="DG26" s="28"/>
      <c r="DH26" s="28"/>
      <c r="DI26" s="28"/>
      <c r="DJ26" s="28"/>
      <c r="DK26" s="28"/>
      <c r="DL26" s="28"/>
      <c r="DM26" s="28"/>
      <c r="DN26" s="28"/>
      <c r="DO26" s="28"/>
      <c r="DP26" s="28"/>
      <c r="DQ26" s="28"/>
      <c r="DR26" s="28"/>
      <c r="DS26" s="28"/>
      <c r="DT26" s="28"/>
      <c r="DU26" s="28"/>
      <c r="DV26" s="28"/>
      <c r="DW26" s="28"/>
      <c r="DX26" s="28"/>
      <c r="DY26" s="28"/>
      <c r="DZ26" s="28"/>
      <c r="EA26" s="28"/>
      <c r="EB26" s="28"/>
      <c r="EC26" s="28"/>
      <c r="ED26" s="28"/>
      <c r="EE26" s="28"/>
      <c r="EF26" s="28"/>
      <c r="EG26" s="28"/>
      <c r="EH26" s="28"/>
      <c r="EI26" s="28"/>
      <c r="EJ26" s="28"/>
      <c r="EK26" s="28"/>
      <c r="EL26" s="28"/>
      <c r="EM26" s="28"/>
      <c r="EN26" s="28"/>
      <c r="EO26" s="28"/>
      <c r="EP26" s="28"/>
      <c r="EQ26" s="28"/>
      <c r="ER26" s="28"/>
      <c r="ES26" s="28"/>
      <c r="ET26" s="28"/>
      <c r="EU26" s="28"/>
      <c r="EV26" s="28"/>
      <c r="EW26" s="28"/>
      <c r="EX26" s="28"/>
      <c r="EY26" s="28"/>
      <c r="EZ26" s="28"/>
      <c r="FA26" s="28"/>
      <c r="FB26" s="28"/>
      <c r="FC26" s="28"/>
      <c r="FD26" s="28"/>
      <c r="FE26" s="28"/>
      <c r="FF26" s="28"/>
      <c r="FG26" s="28"/>
      <c r="FH26" s="28"/>
      <c r="FI26" s="28"/>
      <c r="FJ26" s="28"/>
      <c r="FK26" s="28"/>
      <c r="FL26" s="28"/>
      <c r="FM26" s="28"/>
      <c r="FN26" s="28"/>
      <c r="FO26" s="28"/>
      <c r="FP26" s="28"/>
      <c r="FQ26" s="28"/>
      <c r="FR26" s="28"/>
      <c r="FS26" s="28"/>
      <c r="FT26" s="28"/>
      <c r="FU26" s="28"/>
      <c r="FV26" s="28"/>
      <c r="FW26" s="28"/>
      <c r="FX26" s="28"/>
      <c r="FY26" s="28"/>
      <c r="FZ26" s="28"/>
      <c r="GA26" s="28"/>
      <c r="GB26" s="28"/>
      <c r="GC26" s="28"/>
      <c r="GD26" s="28"/>
      <c r="GE26" s="28"/>
      <c r="GF26" s="28"/>
      <c r="GG26" s="28"/>
      <c r="GH26" s="28"/>
      <c r="GI26" s="28"/>
      <c r="GJ26" s="28"/>
      <c r="GK26" s="28"/>
      <c r="GL26" s="28"/>
      <c r="GM26" s="28"/>
      <c r="GN26" s="28"/>
      <c r="GO26" s="28"/>
      <c r="GP26" s="28"/>
      <c r="GQ26" s="28"/>
      <c r="GR26" s="28"/>
      <c r="GS26" s="28"/>
      <c r="GT26" s="28"/>
      <c r="GU26" s="28"/>
      <c r="GV26" s="28"/>
      <c r="GW26" s="28"/>
      <c r="GX26" s="28"/>
      <c r="GY26" s="28"/>
      <c r="GZ26" s="28"/>
      <c r="HA26" s="28"/>
      <c r="HB26" s="28"/>
      <c r="HC26" s="28"/>
      <c r="HD26" s="28"/>
      <c r="HE26" s="28"/>
      <c r="HF26" s="28"/>
      <c r="HG26" s="28"/>
      <c r="HH26" s="28"/>
      <c r="HI26" s="28"/>
      <c r="HJ26" s="28"/>
      <c r="HK26" s="28"/>
      <c r="HL26" s="28"/>
      <c r="HM26" s="28"/>
      <c r="HN26" s="28"/>
      <c r="HO26" s="28"/>
      <c r="HP26" s="28"/>
      <c r="HQ26" s="28"/>
      <c r="HR26" s="28"/>
      <c r="HS26" s="28"/>
      <c r="HT26" s="28"/>
      <c r="HU26" s="28"/>
      <c r="HV26" s="28"/>
      <c r="HW26" s="28"/>
      <c r="HX26" s="28"/>
      <c r="HY26" s="28"/>
      <c r="HZ26" s="28"/>
      <c r="IA26" s="28"/>
      <c r="IB26" s="28"/>
      <c r="IC26" s="28"/>
      <c r="ID26" s="28"/>
      <c r="IE26" s="28"/>
      <c r="IF26" s="28"/>
    </row>
    <row r="27" spans="1:240" x14ac:dyDescent="0.2">
      <c r="A27" s="88" t="s">
        <v>66</v>
      </c>
      <c r="B27" s="89"/>
      <c r="C27" s="55">
        <f>+C28+C29</f>
        <v>2357095.7999999998</v>
      </c>
      <c r="D27" s="55">
        <f t="shared" ref="D27:E27" si="1">+D28+D29</f>
        <v>-50970</v>
      </c>
      <c r="E27" s="55">
        <f t="shared" si="1"/>
        <v>2306125.7999999998</v>
      </c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8"/>
      <c r="AV27" s="28"/>
      <c r="AW27" s="28"/>
      <c r="AX27" s="28"/>
      <c r="AY27" s="28"/>
      <c r="AZ27" s="28"/>
      <c r="BA27" s="28"/>
      <c r="BB27" s="28"/>
      <c r="BC27" s="28"/>
      <c r="BD27" s="28"/>
      <c r="BE27" s="28"/>
      <c r="BF27" s="28"/>
      <c r="BG27" s="28"/>
      <c r="BH27" s="28"/>
      <c r="BI27" s="28"/>
      <c r="BJ27" s="28"/>
      <c r="BK27" s="28"/>
      <c r="BL27" s="28"/>
      <c r="BM27" s="28"/>
      <c r="BN27" s="28"/>
      <c r="BO27" s="28"/>
      <c r="BP27" s="28"/>
      <c r="BQ27" s="28"/>
      <c r="BR27" s="28"/>
      <c r="BS27" s="28"/>
      <c r="BT27" s="28"/>
      <c r="BU27" s="28"/>
      <c r="BV27" s="28"/>
      <c r="BW27" s="28"/>
      <c r="BX27" s="28"/>
      <c r="BY27" s="28"/>
      <c r="BZ27" s="28"/>
      <c r="CA27" s="28"/>
      <c r="CB27" s="28"/>
      <c r="CC27" s="28"/>
      <c r="CD27" s="28"/>
      <c r="CE27" s="28"/>
      <c r="CF27" s="28"/>
      <c r="CG27" s="28"/>
      <c r="CH27" s="28"/>
      <c r="CI27" s="28"/>
      <c r="CJ27" s="28"/>
      <c r="CK27" s="28"/>
      <c r="CL27" s="28"/>
      <c r="CM27" s="28"/>
      <c r="CN27" s="28"/>
      <c r="CO27" s="28"/>
      <c r="CP27" s="28"/>
      <c r="CQ27" s="28"/>
      <c r="CR27" s="28"/>
      <c r="CS27" s="28"/>
      <c r="CT27" s="28"/>
      <c r="CU27" s="28"/>
      <c r="CV27" s="28"/>
      <c r="CW27" s="28"/>
      <c r="CX27" s="28"/>
      <c r="CY27" s="28"/>
      <c r="CZ27" s="28"/>
      <c r="DA27" s="28"/>
      <c r="DB27" s="28"/>
      <c r="DC27" s="28"/>
      <c r="DD27" s="28"/>
      <c r="DE27" s="28"/>
      <c r="DF27" s="28"/>
      <c r="DG27" s="28"/>
      <c r="DH27" s="28"/>
      <c r="DI27" s="28"/>
      <c r="DJ27" s="28"/>
      <c r="DK27" s="28"/>
      <c r="DL27" s="28"/>
      <c r="DM27" s="28"/>
      <c r="DN27" s="28"/>
      <c r="DO27" s="28"/>
      <c r="DP27" s="28"/>
      <c r="DQ27" s="28"/>
      <c r="DR27" s="28"/>
      <c r="DS27" s="28"/>
      <c r="DT27" s="28"/>
      <c r="DU27" s="28"/>
      <c r="DV27" s="28"/>
      <c r="DW27" s="28"/>
      <c r="DX27" s="28"/>
      <c r="DY27" s="28"/>
      <c r="DZ27" s="28"/>
      <c r="EA27" s="28"/>
      <c r="EB27" s="28"/>
      <c r="EC27" s="28"/>
      <c r="ED27" s="28"/>
      <c r="EE27" s="28"/>
      <c r="EF27" s="28"/>
      <c r="EG27" s="28"/>
      <c r="EH27" s="28"/>
      <c r="EI27" s="28"/>
      <c r="EJ27" s="28"/>
      <c r="EK27" s="28"/>
      <c r="EL27" s="28"/>
      <c r="EM27" s="28"/>
      <c r="EN27" s="28"/>
      <c r="EO27" s="28"/>
      <c r="EP27" s="28"/>
      <c r="EQ27" s="28"/>
      <c r="ER27" s="28"/>
      <c r="ES27" s="28"/>
      <c r="ET27" s="28"/>
      <c r="EU27" s="28"/>
      <c r="EV27" s="28"/>
      <c r="EW27" s="28"/>
      <c r="EX27" s="28"/>
      <c r="EY27" s="28"/>
      <c r="EZ27" s="28"/>
      <c r="FA27" s="28"/>
      <c r="FB27" s="28"/>
      <c r="FC27" s="28"/>
      <c r="FD27" s="28"/>
      <c r="FE27" s="28"/>
      <c r="FF27" s="28"/>
      <c r="FG27" s="28"/>
      <c r="FH27" s="28"/>
      <c r="FI27" s="28"/>
      <c r="FJ27" s="28"/>
      <c r="FK27" s="28"/>
      <c r="FL27" s="28"/>
      <c r="FM27" s="28"/>
      <c r="FN27" s="28"/>
      <c r="FO27" s="28"/>
      <c r="FP27" s="28"/>
      <c r="FQ27" s="28"/>
      <c r="FR27" s="28"/>
      <c r="FS27" s="28"/>
      <c r="FT27" s="28"/>
      <c r="FU27" s="28"/>
      <c r="FV27" s="28"/>
      <c r="FW27" s="28"/>
      <c r="FX27" s="28"/>
      <c r="FY27" s="28"/>
      <c r="FZ27" s="28"/>
      <c r="GA27" s="28"/>
      <c r="GB27" s="28"/>
      <c r="GC27" s="28"/>
      <c r="GD27" s="28"/>
      <c r="GE27" s="28"/>
      <c r="GF27" s="28"/>
      <c r="GG27" s="28"/>
      <c r="GH27" s="28"/>
      <c r="GI27" s="28"/>
      <c r="GJ27" s="28"/>
      <c r="GK27" s="28"/>
      <c r="GL27" s="28"/>
      <c r="GM27" s="28"/>
      <c r="GN27" s="28"/>
      <c r="GO27" s="28"/>
      <c r="GP27" s="28"/>
      <c r="GQ27" s="28"/>
      <c r="GR27" s="28"/>
      <c r="GS27" s="28"/>
      <c r="GT27" s="28"/>
      <c r="GU27" s="28"/>
      <c r="GV27" s="28"/>
      <c r="GW27" s="28"/>
      <c r="GX27" s="28"/>
      <c r="GY27" s="28"/>
      <c r="GZ27" s="28"/>
      <c r="HA27" s="28"/>
      <c r="HB27" s="28"/>
      <c r="HC27" s="28"/>
      <c r="HD27" s="28"/>
      <c r="HE27" s="28"/>
      <c r="HF27" s="28"/>
      <c r="HG27" s="28"/>
      <c r="HH27" s="28"/>
      <c r="HI27" s="28"/>
      <c r="HJ27" s="28"/>
      <c r="HK27" s="28"/>
      <c r="HL27" s="28"/>
      <c r="HM27" s="28"/>
      <c r="HN27" s="28"/>
      <c r="HO27" s="28"/>
      <c r="HP27" s="28"/>
      <c r="HQ27" s="28"/>
      <c r="HR27" s="28"/>
      <c r="HS27" s="28"/>
      <c r="HT27" s="28"/>
      <c r="HU27" s="28"/>
      <c r="HV27" s="28"/>
      <c r="HW27" s="28"/>
      <c r="HX27" s="28"/>
      <c r="HY27" s="28"/>
      <c r="HZ27" s="28"/>
      <c r="IA27" s="28"/>
      <c r="IB27" s="28"/>
      <c r="IC27" s="28"/>
      <c r="ID27" s="28"/>
      <c r="IE27" s="28"/>
      <c r="IF27" s="28"/>
    </row>
    <row r="28" spans="1:240" s="6" customFormat="1" ht="18" x14ac:dyDescent="0.25">
      <c r="A28" s="44" t="s">
        <v>19</v>
      </c>
      <c r="B28" s="44" t="s">
        <v>3</v>
      </c>
      <c r="C28" s="71">
        <v>2151347</v>
      </c>
      <c r="D28" s="71">
        <v>-55130</v>
      </c>
      <c r="E28" s="71">
        <f>+C28+D28</f>
        <v>2096217</v>
      </c>
    </row>
    <row r="29" spans="1:240" s="6" customFormat="1" ht="18" x14ac:dyDescent="0.25">
      <c r="A29" s="44" t="s">
        <v>23</v>
      </c>
      <c r="B29" s="44" t="s">
        <v>7</v>
      </c>
      <c r="C29" s="71">
        <v>205748.8</v>
      </c>
      <c r="D29" s="71">
        <v>4160</v>
      </c>
      <c r="E29" s="71">
        <f>+C29+D29</f>
        <v>209908.8</v>
      </c>
    </row>
    <row r="30" spans="1:240" s="6" customFormat="1" ht="18" x14ac:dyDescent="0.25">
      <c r="A30" s="99" t="s">
        <v>67</v>
      </c>
      <c r="B30" s="99" t="s">
        <v>51</v>
      </c>
      <c r="C30" s="63">
        <f>+C24-C27</f>
        <v>-24575.799999999814</v>
      </c>
      <c r="D30" s="63">
        <f t="shared" ref="D30:E30" si="2">+D24-D27</f>
        <v>0</v>
      </c>
      <c r="E30" s="63">
        <f t="shared" si="2"/>
        <v>-24575.799999999814</v>
      </c>
    </row>
    <row r="31" spans="1:240" ht="23.25" customHeight="1" x14ac:dyDescent="0.2">
      <c r="A31" s="62"/>
      <c r="B31" s="62"/>
      <c r="C31" s="62"/>
      <c r="D31" s="62"/>
      <c r="E31" s="62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29"/>
      <c r="AH31" s="29"/>
      <c r="AI31" s="29"/>
      <c r="AJ31" s="29"/>
      <c r="AK31" s="29"/>
      <c r="AL31" s="29"/>
      <c r="AM31" s="29"/>
      <c r="AN31" s="29"/>
      <c r="AO31" s="29"/>
      <c r="AP31" s="29"/>
      <c r="AQ31" s="29"/>
      <c r="AR31" s="29"/>
      <c r="AS31" s="29"/>
      <c r="AT31" s="29"/>
      <c r="AU31" s="29"/>
      <c r="AV31" s="29"/>
      <c r="AW31" s="29"/>
      <c r="AX31" s="29"/>
      <c r="AY31" s="29"/>
      <c r="AZ31" s="29"/>
      <c r="BA31" s="29"/>
      <c r="BB31" s="29"/>
      <c r="BC31" s="29"/>
      <c r="BD31" s="29"/>
      <c r="BE31" s="29"/>
      <c r="BF31" s="29"/>
      <c r="BG31" s="29"/>
      <c r="BH31" s="29"/>
      <c r="BI31" s="29"/>
      <c r="BJ31" s="29"/>
      <c r="BK31" s="29"/>
      <c r="BL31" s="29"/>
      <c r="BM31" s="29"/>
      <c r="BN31" s="29"/>
      <c r="BO31" s="29"/>
      <c r="BP31" s="29"/>
      <c r="BQ31" s="29"/>
      <c r="BR31" s="29"/>
      <c r="BS31" s="29"/>
      <c r="BT31" s="29"/>
      <c r="BU31" s="29"/>
      <c r="BV31" s="29"/>
      <c r="BW31" s="29"/>
      <c r="BX31" s="29"/>
      <c r="BY31" s="29"/>
      <c r="BZ31" s="29"/>
      <c r="CA31" s="29"/>
      <c r="CB31" s="29"/>
      <c r="CC31" s="29"/>
      <c r="CD31" s="29"/>
      <c r="CE31" s="29"/>
      <c r="CF31" s="29"/>
      <c r="CG31" s="29"/>
      <c r="CH31" s="29"/>
      <c r="CI31" s="29"/>
      <c r="CJ31" s="29"/>
      <c r="CK31" s="29"/>
      <c r="CL31" s="29"/>
      <c r="CM31" s="29"/>
      <c r="CN31" s="29"/>
      <c r="CO31" s="29"/>
      <c r="CP31" s="29"/>
      <c r="CQ31" s="29"/>
      <c r="CR31" s="29"/>
      <c r="CS31" s="29"/>
      <c r="CT31" s="29"/>
      <c r="CU31" s="29"/>
      <c r="CV31" s="29"/>
      <c r="CW31" s="29"/>
      <c r="CX31" s="29"/>
      <c r="CY31" s="29"/>
      <c r="CZ31" s="29"/>
      <c r="DA31" s="29"/>
      <c r="DB31" s="29"/>
      <c r="DC31" s="29"/>
      <c r="DD31" s="29"/>
      <c r="DE31" s="29"/>
      <c r="DF31" s="29"/>
      <c r="DG31" s="29"/>
      <c r="DH31" s="29"/>
      <c r="DI31" s="29"/>
      <c r="DJ31" s="29"/>
      <c r="DK31" s="29"/>
      <c r="DL31" s="29"/>
      <c r="DM31" s="29"/>
      <c r="DN31" s="29"/>
      <c r="DO31" s="29"/>
      <c r="DP31" s="29"/>
      <c r="DQ31" s="29"/>
      <c r="DR31" s="29"/>
      <c r="DS31" s="29"/>
      <c r="DT31" s="29"/>
      <c r="DU31" s="29"/>
      <c r="DV31" s="29"/>
      <c r="DW31" s="29"/>
      <c r="DX31" s="29"/>
      <c r="DY31" s="29"/>
      <c r="DZ31" s="29"/>
      <c r="EA31" s="29"/>
      <c r="EB31" s="29"/>
      <c r="EC31" s="29"/>
      <c r="ED31" s="29"/>
      <c r="EE31" s="29"/>
      <c r="EF31" s="29"/>
      <c r="EG31" s="29"/>
      <c r="EH31" s="29"/>
      <c r="EI31" s="29"/>
      <c r="EJ31" s="29"/>
      <c r="EK31" s="29"/>
      <c r="EL31" s="29"/>
      <c r="EM31" s="29"/>
      <c r="EN31" s="29"/>
      <c r="EO31" s="29"/>
      <c r="EP31" s="29"/>
      <c r="EQ31" s="29"/>
      <c r="ER31" s="29"/>
      <c r="ES31" s="29"/>
      <c r="ET31" s="29"/>
      <c r="EU31" s="29"/>
      <c r="EV31" s="29"/>
      <c r="EW31" s="29"/>
      <c r="EX31" s="29"/>
      <c r="EY31" s="29"/>
      <c r="EZ31" s="29"/>
      <c r="FA31" s="29"/>
      <c r="FB31" s="29"/>
      <c r="FC31" s="29"/>
      <c r="FD31" s="29"/>
      <c r="FE31" s="29"/>
      <c r="FF31" s="29"/>
      <c r="FG31" s="29"/>
      <c r="FH31" s="29"/>
      <c r="FI31" s="29"/>
      <c r="FJ31" s="29"/>
      <c r="FK31" s="29"/>
      <c r="FL31" s="29"/>
      <c r="FM31" s="29"/>
      <c r="FN31" s="29"/>
      <c r="FO31" s="29"/>
      <c r="FP31" s="29"/>
      <c r="FQ31" s="29"/>
      <c r="FR31" s="29"/>
      <c r="FS31" s="29"/>
      <c r="FT31" s="29"/>
      <c r="FU31" s="29"/>
      <c r="FV31" s="29"/>
      <c r="FW31" s="29"/>
      <c r="FX31" s="29"/>
      <c r="FY31" s="29"/>
      <c r="FZ31" s="29"/>
      <c r="GA31" s="29"/>
      <c r="GB31" s="29"/>
      <c r="GC31" s="29"/>
      <c r="GD31" s="29"/>
      <c r="GE31" s="29"/>
      <c r="GF31" s="29"/>
      <c r="GG31" s="29"/>
      <c r="GH31" s="29"/>
      <c r="GI31" s="29"/>
      <c r="GJ31" s="29"/>
      <c r="GK31" s="29"/>
      <c r="GL31" s="29"/>
      <c r="GM31" s="29"/>
      <c r="GN31" s="29"/>
      <c r="GO31" s="29"/>
      <c r="GP31" s="29"/>
      <c r="GQ31" s="29"/>
      <c r="GR31" s="29"/>
      <c r="GS31" s="29"/>
      <c r="GT31" s="29"/>
      <c r="GU31" s="29"/>
      <c r="GV31" s="29"/>
      <c r="GW31" s="29"/>
      <c r="GX31" s="29"/>
      <c r="GY31" s="29"/>
      <c r="GZ31" s="29"/>
      <c r="HA31" s="29"/>
      <c r="HB31" s="29"/>
      <c r="HC31" s="29"/>
      <c r="HD31" s="29"/>
      <c r="HE31" s="29"/>
      <c r="HF31" s="29"/>
      <c r="HG31" s="29"/>
      <c r="HH31" s="29"/>
      <c r="HI31" s="29"/>
      <c r="HJ31" s="29"/>
      <c r="HK31" s="29"/>
      <c r="HL31" s="29"/>
      <c r="HM31" s="29"/>
      <c r="HN31" s="29"/>
      <c r="HO31" s="29"/>
      <c r="HP31" s="29"/>
      <c r="HQ31" s="29"/>
      <c r="HR31" s="29"/>
      <c r="HS31" s="29"/>
      <c r="HT31" s="29"/>
      <c r="HU31" s="29"/>
      <c r="HV31" s="29"/>
      <c r="HW31" s="29"/>
      <c r="HX31" s="29"/>
      <c r="HY31" s="29"/>
      <c r="HZ31" s="29"/>
      <c r="IA31" s="29"/>
      <c r="IB31" s="29"/>
      <c r="IC31" s="29"/>
      <c r="ID31" s="29"/>
      <c r="IE31" s="29"/>
      <c r="IF31" s="29"/>
    </row>
    <row r="32" spans="1:240" s="6" customFormat="1" ht="22.5" customHeight="1" x14ac:dyDescent="0.25">
      <c r="A32" s="45" t="s">
        <v>52</v>
      </c>
      <c r="B32" s="45"/>
      <c r="C32" s="45"/>
      <c r="D32" s="45"/>
      <c r="E32" s="45"/>
    </row>
    <row r="33" spans="1:5" s="6" customFormat="1" ht="18" customHeight="1" x14ac:dyDescent="0.25">
      <c r="A33" s="43"/>
      <c r="B33" s="42"/>
      <c r="C33" s="42"/>
      <c r="D33" s="42"/>
      <c r="E33" s="42"/>
    </row>
    <row r="34" spans="1:5" customFormat="1" ht="15" x14ac:dyDescent="0.25">
      <c r="A34" s="46"/>
      <c r="B34" s="49"/>
      <c r="C34" s="58" t="s">
        <v>1</v>
      </c>
      <c r="D34" s="61" t="s">
        <v>29</v>
      </c>
      <c r="E34" s="61" t="s">
        <v>72</v>
      </c>
    </row>
    <row r="35" spans="1:5" customFormat="1" ht="15" x14ac:dyDescent="0.25">
      <c r="A35" s="47"/>
      <c r="B35" s="50"/>
      <c r="C35" s="59">
        <v>2025</v>
      </c>
      <c r="D35" s="60"/>
      <c r="E35" s="60">
        <v>2025</v>
      </c>
    </row>
    <row r="36" spans="1:5" customFormat="1" ht="15" x14ac:dyDescent="0.25">
      <c r="A36" s="51">
        <v>8</v>
      </c>
      <c r="B36" s="52" t="s">
        <v>68</v>
      </c>
      <c r="C36" s="57">
        <v>0</v>
      </c>
      <c r="D36" s="57">
        <v>0</v>
      </c>
      <c r="E36" s="57">
        <v>0</v>
      </c>
    </row>
    <row r="37" spans="1:5" customFormat="1" ht="16.5" customHeight="1" x14ac:dyDescent="0.25">
      <c r="A37" s="51">
        <v>5</v>
      </c>
      <c r="B37" s="52" t="s">
        <v>69</v>
      </c>
      <c r="C37" s="57">
        <v>0</v>
      </c>
      <c r="D37" s="57">
        <v>0</v>
      </c>
      <c r="E37" s="57">
        <v>0</v>
      </c>
    </row>
    <row r="38" spans="1:5" customFormat="1" ht="15" x14ac:dyDescent="0.25">
      <c r="A38" s="99" t="s">
        <v>53</v>
      </c>
      <c r="B38" s="99" t="s">
        <v>51</v>
      </c>
      <c r="C38" s="56">
        <v>0</v>
      </c>
      <c r="D38" s="56">
        <v>0</v>
      </c>
      <c r="E38" s="56">
        <v>0</v>
      </c>
    </row>
    <row r="39" spans="1:5" customFormat="1" ht="27" customHeight="1" x14ac:dyDescent="0.25">
      <c r="A39" s="28"/>
      <c r="B39" s="28"/>
      <c r="C39" s="28"/>
      <c r="D39" s="28"/>
      <c r="E39" s="28"/>
    </row>
    <row r="40" spans="1:5" customFormat="1" ht="32.25" customHeight="1" x14ac:dyDescent="0.25">
      <c r="A40" s="45" t="s">
        <v>54</v>
      </c>
      <c r="B40" s="45"/>
      <c r="C40" s="45"/>
      <c r="D40" s="45"/>
      <c r="E40" s="45"/>
    </row>
    <row r="41" spans="1:5" x14ac:dyDescent="0.2">
      <c r="A41" s="43"/>
      <c r="B41" s="42"/>
      <c r="C41" s="42"/>
      <c r="D41" s="42"/>
      <c r="E41" s="42"/>
    </row>
    <row r="42" spans="1:5" x14ac:dyDescent="0.2">
      <c r="A42" s="46"/>
      <c r="B42" s="49"/>
      <c r="C42" s="58" t="s">
        <v>1</v>
      </c>
      <c r="D42" s="61" t="s">
        <v>29</v>
      </c>
      <c r="E42" s="61" t="s">
        <v>72</v>
      </c>
    </row>
    <row r="43" spans="1:5" x14ac:dyDescent="0.2">
      <c r="A43" s="47"/>
      <c r="B43" s="50"/>
      <c r="C43" s="59">
        <v>2025</v>
      </c>
      <c r="D43" s="60"/>
      <c r="E43" s="60">
        <v>2025</v>
      </c>
    </row>
    <row r="44" spans="1:5" ht="26.25" customHeight="1" x14ac:dyDescent="0.2">
      <c r="A44" s="100" t="s">
        <v>55</v>
      </c>
      <c r="B44" s="100"/>
      <c r="C44" s="71">
        <v>24575.8</v>
      </c>
      <c r="D44" s="71">
        <v>0</v>
      </c>
      <c r="E44" s="71">
        <v>24575.8</v>
      </c>
    </row>
    <row r="45" spans="1:5" ht="27" customHeight="1" x14ac:dyDescent="0.2">
      <c r="A45" s="95" t="s">
        <v>70</v>
      </c>
      <c r="B45" s="96"/>
      <c r="C45" s="48">
        <v>0</v>
      </c>
      <c r="D45" s="48">
        <v>0</v>
      </c>
      <c r="E45" s="48">
        <f>+C45+D45</f>
        <v>0</v>
      </c>
    </row>
    <row r="46" spans="1:5" x14ac:dyDescent="0.2">
      <c r="A46" s="42"/>
      <c r="B46" s="42"/>
      <c r="C46" s="42"/>
      <c r="D46" s="42"/>
      <c r="E46" s="42"/>
    </row>
    <row r="47" spans="1:5" x14ac:dyDescent="0.2">
      <c r="A47" s="97" t="s">
        <v>71</v>
      </c>
      <c r="B47" s="98"/>
      <c r="C47" s="53">
        <f>+C30+C38+C44</f>
        <v>1.8553691916167736E-10</v>
      </c>
      <c r="D47" s="53">
        <f t="shared" ref="D47:E47" si="3">+D30+D38+D44</f>
        <v>0</v>
      </c>
      <c r="E47" s="53">
        <f t="shared" si="3"/>
        <v>1.8553691916167736E-10</v>
      </c>
    </row>
  </sheetData>
  <mergeCells count="13">
    <mergeCell ref="A45:B45"/>
    <mergeCell ref="A47:B47"/>
    <mergeCell ref="A30:B30"/>
    <mergeCell ref="A38:B38"/>
    <mergeCell ref="A44:B44"/>
    <mergeCell ref="A22:B23"/>
    <mergeCell ref="A24:B24"/>
    <mergeCell ref="A27:B27"/>
    <mergeCell ref="A13:E13"/>
    <mergeCell ref="A11:E11"/>
    <mergeCell ref="A18:E18"/>
    <mergeCell ref="A19:B19"/>
    <mergeCell ref="A20:B20"/>
  </mergeCells>
  <pageMargins left="0.31496062992125984" right="0.31496062992125984" top="0.74803149606299213" bottom="0.74803149606299213" header="0.31496062992125984" footer="0.31496062992125984"/>
  <pageSetup paperSize="9" scale="9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15"/>
  <sheetViews>
    <sheetView workbookViewId="0">
      <selection activeCell="B103" sqref="B103"/>
    </sheetView>
  </sheetViews>
  <sheetFormatPr defaultRowHeight="15" x14ac:dyDescent="0.25"/>
  <cols>
    <col min="2" max="2" width="43.28515625" style="9" customWidth="1"/>
    <col min="3" max="3" width="14.42578125" customWidth="1"/>
    <col min="4" max="4" width="14.5703125" customWidth="1"/>
    <col min="5" max="5" width="14.42578125" customWidth="1"/>
  </cols>
  <sheetData>
    <row r="1" spans="1:8" x14ac:dyDescent="0.25">
      <c r="A1" s="103" t="s">
        <v>56</v>
      </c>
      <c r="B1" s="103"/>
      <c r="C1" s="103"/>
      <c r="D1" s="103"/>
      <c r="E1" s="103"/>
      <c r="F1" s="30"/>
      <c r="G1" s="30"/>
      <c r="H1" s="28"/>
    </row>
    <row r="2" spans="1:8" x14ac:dyDescent="0.25">
      <c r="A2" s="107"/>
      <c r="B2" s="107"/>
    </row>
    <row r="3" spans="1:8" x14ac:dyDescent="0.25">
      <c r="A3" s="108" t="s">
        <v>27</v>
      </c>
      <c r="B3" s="108" t="s">
        <v>9</v>
      </c>
      <c r="C3" s="58" t="s">
        <v>1</v>
      </c>
      <c r="D3" s="61" t="s">
        <v>29</v>
      </c>
      <c r="E3" s="61" t="s">
        <v>72</v>
      </c>
    </row>
    <row r="4" spans="1:8" x14ac:dyDescent="0.25">
      <c r="A4" s="109"/>
      <c r="B4" s="109"/>
      <c r="C4" s="59">
        <v>2025</v>
      </c>
      <c r="D4" s="60"/>
      <c r="E4" s="60">
        <v>2025</v>
      </c>
    </row>
    <row r="5" spans="1:8" x14ac:dyDescent="0.25">
      <c r="A5" s="104" t="s">
        <v>56</v>
      </c>
      <c r="B5" s="104" t="s">
        <v>51</v>
      </c>
      <c r="C5" s="64"/>
      <c r="D5" s="64"/>
      <c r="E5" s="64"/>
    </row>
    <row r="6" spans="1:8" x14ac:dyDescent="0.25">
      <c r="A6" s="33" t="s">
        <v>13</v>
      </c>
      <c r="B6" s="65" t="s">
        <v>10</v>
      </c>
      <c r="C6" s="79">
        <f>SUM(C7:C12)</f>
        <v>2330520</v>
      </c>
      <c r="D6" s="79">
        <f t="shared" ref="D6:E6" si="0">SUM(D7:D12)</f>
        <v>-48970</v>
      </c>
      <c r="E6" s="79">
        <f t="shared" si="0"/>
        <v>2281550</v>
      </c>
    </row>
    <row r="7" spans="1:8" ht="26.25" x14ac:dyDescent="0.25">
      <c r="A7" s="73" t="s">
        <v>38</v>
      </c>
      <c r="B7" s="74" t="s">
        <v>39</v>
      </c>
      <c r="C7" s="13">
        <v>7620</v>
      </c>
      <c r="D7" s="13">
        <v>2380</v>
      </c>
      <c r="E7" s="13">
        <f>+C7+D7</f>
        <v>10000</v>
      </c>
    </row>
    <row r="8" spans="1:8" x14ac:dyDescent="0.25">
      <c r="A8" s="73" t="s">
        <v>14</v>
      </c>
      <c r="B8" s="74" t="s">
        <v>11</v>
      </c>
      <c r="C8" s="13">
        <v>200</v>
      </c>
      <c r="D8" s="13">
        <v>0</v>
      </c>
      <c r="E8" s="13">
        <f t="shared" ref="E8:E12" si="1">+C8+D8</f>
        <v>200</v>
      </c>
    </row>
    <row r="9" spans="1:8" ht="26.25" x14ac:dyDescent="0.25">
      <c r="A9" s="73" t="s">
        <v>15</v>
      </c>
      <c r="B9" s="74" t="s">
        <v>28</v>
      </c>
      <c r="C9" s="13">
        <v>239750</v>
      </c>
      <c r="D9" s="13">
        <v>1800</v>
      </c>
      <c r="E9" s="13">
        <f t="shared" si="1"/>
        <v>241550</v>
      </c>
    </row>
    <row r="10" spans="1:8" ht="26.25" x14ac:dyDescent="0.25">
      <c r="A10" s="73" t="s">
        <v>16</v>
      </c>
      <c r="B10" s="74" t="s">
        <v>75</v>
      </c>
      <c r="C10" s="13">
        <v>9800</v>
      </c>
      <c r="D10" s="13">
        <v>0</v>
      </c>
      <c r="E10" s="13">
        <f t="shared" si="1"/>
        <v>9800</v>
      </c>
    </row>
    <row r="11" spans="1:8" ht="26.25" x14ac:dyDescent="0.25">
      <c r="A11" s="73" t="s">
        <v>17</v>
      </c>
      <c r="B11" s="74" t="s">
        <v>12</v>
      </c>
      <c r="C11" s="13">
        <v>2071400</v>
      </c>
      <c r="D11" s="13">
        <v>-57900</v>
      </c>
      <c r="E11" s="13">
        <f t="shared" si="1"/>
        <v>2013500</v>
      </c>
    </row>
    <row r="12" spans="1:8" x14ac:dyDescent="0.25">
      <c r="A12" s="73" t="s">
        <v>18</v>
      </c>
      <c r="B12" s="74" t="s">
        <v>59</v>
      </c>
      <c r="C12" s="13">
        <v>1750</v>
      </c>
      <c r="D12" s="13">
        <v>4750</v>
      </c>
      <c r="E12" s="13">
        <f t="shared" si="1"/>
        <v>6500</v>
      </c>
    </row>
    <row r="13" spans="1:8" x14ac:dyDescent="0.25">
      <c r="A13" s="14" t="s">
        <v>41</v>
      </c>
      <c r="B13" s="14" t="s">
        <v>42</v>
      </c>
      <c r="C13" s="15">
        <f>+C14</f>
        <v>2000</v>
      </c>
      <c r="D13" s="15">
        <f t="shared" ref="D13:E13" si="2">+D14</f>
        <v>-2000</v>
      </c>
      <c r="E13" s="15">
        <f t="shared" si="2"/>
        <v>0</v>
      </c>
    </row>
    <row r="14" spans="1:8" x14ac:dyDescent="0.25">
      <c r="A14" s="73" t="s">
        <v>76</v>
      </c>
      <c r="B14" s="73" t="s">
        <v>77</v>
      </c>
      <c r="C14" s="71">
        <v>2000</v>
      </c>
      <c r="D14" s="71">
        <v>-2000</v>
      </c>
      <c r="E14" s="71">
        <f>+C14+D14</f>
        <v>0</v>
      </c>
    </row>
    <row r="15" spans="1:8" x14ac:dyDescent="0.25">
      <c r="A15" s="33" t="s">
        <v>19</v>
      </c>
      <c r="B15" s="65" t="s">
        <v>3</v>
      </c>
      <c r="C15" s="79">
        <f>SUM(C16:C18)</f>
        <v>2151347</v>
      </c>
      <c r="D15" s="79">
        <f t="shared" ref="D15:E15" si="3">SUM(D16:D18)</f>
        <v>-55130</v>
      </c>
      <c r="E15" s="79">
        <f t="shared" si="3"/>
        <v>2096217</v>
      </c>
    </row>
    <row r="16" spans="1:8" x14ac:dyDescent="0.25">
      <c r="A16" s="73" t="s">
        <v>20</v>
      </c>
      <c r="B16" s="73" t="s">
        <v>4</v>
      </c>
      <c r="C16" s="13">
        <v>1789000</v>
      </c>
      <c r="D16" s="13">
        <v>-60000</v>
      </c>
      <c r="E16" s="13">
        <f>+C16+D16</f>
        <v>1729000</v>
      </c>
    </row>
    <row r="17" spans="1:7" x14ac:dyDescent="0.25">
      <c r="A17" s="73" t="s">
        <v>21</v>
      </c>
      <c r="B17" s="73" t="s">
        <v>5</v>
      </c>
      <c r="C17" s="13">
        <v>361187</v>
      </c>
      <c r="D17" s="13">
        <v>4870</v>
      </c>
      <c r="E17" s="13">
        <f t="shared" ref="E17:E18" si="4">+C17+D17</f>
        <v>366057</v>
      </c>
    </row>
    <row r="18" spans="1:7" x14ac:dyDescent="0.25">
      <c r="A18" s="73" t="s">
        <v>22</v>
      </c>
      <c r="B18" s="73" t="s">
        <v>6</v>
      </c>
      <c r="C18" s="13">
        <v>1160</v>
      </c>
      <c r="D18" s="13">
        <v>0</v>
      </c>
      <c r="E18" s="13">
        <f t="shared" si="4"/>
        <v>1160</v>
      </c>
    </row>
    <row r="19" spans="1:7" x14ac:dyDescent="0.25">
      <c r="A19" s="33" t="s">
        <v>23</v>
      </c>
      <c r="B19" s="65" t="s">
        <v>7</v>
      </c>
      <c r="C19" s="79">
        <f>+C20</f>
        <v>205748.8</v>
      </c>
      <c r="D19" s="79">
        <f t="shared" ref="D19:E19" si="5">+D20</f>
        <v>4160</v>
      </c>
      <c r="E19" s="79">
        <f t="shared" si="5"/>
        <v>209908.8</v>
      </c>
    </row>
    <row r="20" spans="1:7" x14ac:dyDescent="0.25">
      <c r="A20" s="73" t="s">
        <v>24</v>
      </c>
      <c r="B20" s="73" t="s">
        <v>8</v>
      </c>
      <c r="C20" s="13">
        <v>205748.8</v>
      </c>
      <c r="D20" s="13">
        <v>4160</v>
      </c>
      <c r="E20" s="13">
        <f>+C20+D20</f>
        <v>209908.8</v>
      </c>
    </row>
    <row r="21" spans="1:7" x14ac:dyDescent="0.25">
      <c r="A21" s="66"/>
      <c r="B21" s="67"/>
      <c r="C21" s="66"/>
      <c r="D21" s="66"/>
      <c r="E21" s="66"/>
    </row>
    <row r="22" spans="1:7" x14ac:dyDescent="0.25">
      <c r="A22" s="105" t="s">
        <v>73</v>
      </c>
      <c r="B22" s="105" t="s">
        <v>51</v>
      </c>
      <c r="C22" s="32"/>
      <c r="D22" s="32"/>
      <c r="E22" s="32"/>
    </row>
    <row r="23" spans="1:7" x14ac:dyDescent="0.25">
      <c r="A23" s="33" t="s">
        <v>44</v>
      </c>
      <c r="B23" s="65" t="s">
        <v>45</v>
      </c>
      <c r="C23" s="33">
        <f>+C24</f>
        <v>24575.8</v>
      </c>
      <c r="D23" s="33">
        <f t="shared" ref="D23:E23" si="6">+D24</f>
        <v>0</v>
      </c>
      <c r="E23" s="33">
        <f t="shared" si="6"/>
        <v>24575.8</v>
      </c>
    </row>
    <row r="24" spans="1:7" x14ac:dyDescent="0.25">
      <c r="A24" s="73" t="s">
        <v>46</v>
      </c>
      <c r="B24" s="73" t="s">
        <v>47</v>
      </c>
      <c r="C24" s="71">
        <v>24575.8</v>
      </c>
      <c r="D24" s="71">
        <v>0</v>
      </c>
      <c r="E24" s="71">
        <f>+C24+D24</f>
        <v>24575.8</v>
      </c>
    </row>
    <row r="25" spans="1:7" x14ac:dyDescent="0.25">
      <c r="A25" s="36"/>
      <c r="B25" s="72"/>
      <c r="C25" s="36"/>
      <c r="D25" s="36"/>
      <c r="E25" s="36"/>
      <c r="F25" s="31"/>
      <c r="G25" s="31"/>
    </row>
    <row r="26" spans="1:7" x14ac:dyDescent="0.25">
      <c r="A26" s="36"/>
      <c r="B26" s="72"/>
      <c r="C26" s="36"/>
      <c r="D26" s="36"/>
      <c r="E26" s="36"/>
    </row>
    <row r="27" spans="1:7" x14ac:dyDescent="0.25">
      <c r="A27" s="106" t="s">
        <v>57</v>
      </c>
      <c r="B27" s="106"/>
      <c r="C27" s="106"/>
      <c r="D27" s="106"/>
      <c r="E27" s="106"/>
    </row>
    <row r="29" spans="1:7" x14ac:dyDescent="0.25">
      <c r="A29" s="108" t="s">
        <v>27</v>
      </c>
      <c r="B29" s="108" t="s">
        <v>9</v>
      </c>
      <c r="C29" s="58" t="s">
        <v>1</v>
      </c>
      <c r="D29" s="61" t="s">
        <v>29</v>
      </c>
      <c r="E29" s="61" t="s">
        <v>72</v>
      </c>
    </row>
    <row r="30" spans="1:7" x14ac:dyDescent="0.25">
      <c r="A30" s="109"/>
      <c r="B30" s="109"/>
      <c r="C30" s="59">
        <v>2025</v>
      </c>
      <c r="D30" s="60"/>
      <c r="E30" s="60">
        <v>2025</v>
      </c>
    </row>
    <row r="31" spans="1:7" s="39" customFormat="1" x14ac:dyDescent="0.25">
      <c r="A31" s="21" t="s">
        <v>58</v>
      </c>
      <c r="B31" s="21"/>
      <c r="C31" s="22">
        <v>2357095.7999999998</v>
      </c>
      <c r="D31" s="22">
        <v>-50970</v>
      </c>
      <c r="E31" s="22">
        <v>2306125.7999999998</v>
      </c>
    </row>
    <row r="32" spans="1:7" x14ac:dyDescent="0.25">
      <c r="A32" s="37" t="s">
        <v>32</v>
      </c>
      <c r="B32" s="37"/>
      <c r="C32" s="35">
        <v>2071400</v>
      </c>
      <c r="D32" s="35">
        <v>-57900</v>
      </c>
      <c r="E32" s="35">
        <v>2013500</v>
      </c>
    </row>
    <row r="33" spans="1:5" x14ac:dyDescent="0.25">
      <c r="A33" s="10" t="s">
        <v>13</v>
      </c>
      <c r="B33" s="23" t="s">
        <v>10</v>
      </c>
      <c r="C33" s="11">
        <v>2071400</v>
      </c>
      <c r="D33" s="11">
        <v>-57900</v>
      </c>
      <c r="E33" s="11">
        <v>2013500</v>
      </c>
    </row>
    <row r="34" spans="1:5" s="39" customFormat="1" ht="30" x14ac:dyDescent="0.25">
      <c r="A34" s="12" t="s">
        <v>17</v>
      </c>
      <c r="B34" s="24" t="s">
        <v>12</v>
      </c>
      <c r="C34" s="13">
        <v>2071400</v>
      </c>
      <c r="D34" s="13">
        <v>-57900</v>
      </c>
      <c r="E34" s="13">
        <v>2013500</v>
      </c>
    </row>
    <row r="35" spans="1:5" x14ac:dyDescent="0.25">
      <c r="A35" s="37" t="s">
        <v>33</v>
      </c>
      <c r="B35" s="38"/>
      <c r="C35" s="35">
        <v>9650</v>
      </c>
      <c r="D35" s="35">
        <v>4750</v>
      </c>
      <c r="E35" s="35">
        <v>14400</v>
      </c>
    </row>
    <row r="36" spans="1:5" x14ac:dyDescent="0.25">
      <c r="A36" s="10" t="s">
        <v>13</v>
      </c>
      <c r="B36" s="23" t="s">
        <v>10</v>
      </c>
      <c r="C36" s="11">
        <v>9650</v>
      </c>
      <c r="D36" s="11">
        <v>4750</v>
      </c>
      <c r="E36" s="11">
        <v>14400</v>
      </c>
    </row>
    <row r="37" spans="1:5" s="39" customFormat="1" x14ac:dyDescent="0.25">
      <c r="A37" s="12" t="s">
        <v>14</v>
      </c>
      <c r="B37" s="24" t="s">
        <v>11</v>
      </c>
      <c r="C37" s="13">
        <v>200</v>
      </c>
      <c r="D37" s="13">
        <v>0</v>
      </c>
      <c r="E37" s="13">
        <v>200</v>
      </c>
    </row>
    <row r="38" spans="1:5" ht="45" x14ac:dyDescent="0.25">
      <c r="A38" s="12" t="s">
        <v>16</v>
      </c>
      <c r="B38" s="24" t="s">
        <v>75</v>
      </c>
      <c r="C38" s="13">
        <v>7700</v>
      </c>
      <c r="D38" s="13">
        <v>0</v>
      </c>
      <c r="E38" s="13">
        <v>7700</v>
      </c>
    </row>
    <row r="39" spans="1:5" x14ac:dyDescent="0.25">
      <c r="A39" s="12" t="s">
        <v>18</v>
      </c>
      <c r="B39" s="24" t="s">
        <v>59</v>
      </c>
      <c r="C39" s="13">
        <v>1750</v>
      </c>
      <c r="D39" s="13">
        <v>4750</v>
      </c>
      <c r="E39" s="13">
        <v>6500</v>
      </c>
    </row>
    <row r="40" spans="1:5" x14ac:dyDescent="0.25">
      <c r="A40" s="37" t="s">
        <v>34</v>
      </c>
      <c r="B40" s="38"/>
      <c r="C40" s="35">
        <v>238750</v>
      </c>
      <c r="D40" s="35">
        <v>0</v>
      </c>
      <c r="E40" s="35">
        <v>238750</v>
      </c>
    </row>
    <row r="41" spans="1:5" ht="15" customHeight="1" x14ac:dyDescent="0.25">
      <c r="A41" s="10" t="s">
        <v>13</v>
      </c>
      <c r="B41" s="23" t="s">
        <v>10</v>
      </c>
      <c r="C41" s="11">
        <v>238750</v>
      </c>
      <c r="D41" s="11">
        <v>0</v>
      </c>
      <c r="E41" s="11">
        <v>238750</v>
      </c>
    </row>
    <row r="42" spans="1:5" ht="30.75" customHeight="1" x14ac:dyDescent="0.25">
      <c r="A42" s="12" t="s">
        <v>15</v>
      </c>
      <c r="B42" s="24" t="s">
        <v>28</v>
      </c>
      <c r="C42" s="13">
        <v>238750</v>
      </c>
      <c r="D42" s="13">
        <v>0</v>
      </c>
      <c r="E42" s="13">
        <v>238750</v>
      </c>
    </row>
    <row r="43" spans="1:5" x14ac:dyDescent="0.25">
      <c r="A43" s="37" t="s">
        <v>40</v>
      </c>
      <c r="B43" s="38"/>
      <c r="C43" s="35">
        <v>7620</v>
      </c>
      <c r="D43" s="35">
        <v>2380</v>
      </c>
      <c r="E43" s="35">
        <v>10000</v>
      </c>
    </row>
    <row r="44" spans="1:5" x14ac:dyDescent="0.25">
      <c r="A44" s="10" t="s">
        <v>13</v>
      </c>
      <c r="B44" s="23" t="s">
        <v>10</v>
      </c>
      <c r="C44" s="11">
        <v>7620</v>
      </c>
      <c r="D44" s="11">
        <v>2380</v>
      </c>
      <c r="E44" s="11">
        <v>10000</v>
      </c>
    </row>
    <row r="45" spans="1:5" ht="30" x14ac:dyDescent="0.25">
      <c r="A45" s="12" t="s">
        <v>38</v>
      </c>
      <c r="B45" s="24" t="s">
        <v>39</v>
      </c>
      <c r="C45" s="13">
        <v>7620</v>
      </c>
      <c r="D45" s="13">
        <v>2380</v>
      </c>
      <c r="E45" s="13">
        <v>10000</v>
      </c>
    </row>
    <row r="46" spans="1:5" ht="15" customHeight="1" x14ac:dyDescent="0.25">
      <c r="A46" s="37" t="s">
        <v>35</v>
      </c>
      <c r="B46" s="38"/>
      <c r="C46" s="35">
        <v>2100</v>
      </c>
      <c r="D46" s="35">
        <v>0</v>
      </c>
      <c r="E46" s="35">
        <v>2100</v>
      </c>
    </row>
    <row r="47" spans="1:5" x14ac:dyDescent="0.25">
      <c r="A47" s="10" t="s">
        <v>13</v>
      </c>
      <c r="B47" s="23" t="s">
        <v>10</v>
      </c>
      <c r="C47" s="11">
        <v>2100</v>
      </c>
      <c r="D47" s="11">
        <v>0</v>
      </c>
      <c r="E47" s="11">
        <v>2100</v>
      </c>
    </row>
    <row r="48" spans="1:5" ht="45" x14ac:dyDescent="0.25">
      <c r="A48" s="12" t="s">
        <v>16</v>
      </c>
      <c r="B48" s="24" t="s">
        <v>75</v>
      </c>
      <c r="C48" s="13">
        <v>2100</v>
      </c>
      <c r="D48" s="13">
        <v>0</v>
      </c>
      <c r="E48" s="13">
        <v>2100</v>
      </c>
    </row>
    <row r="49" spans="1:5" ht="30" customHeight="1" x14ac:dyDescent="0.25">
      <c r="A49" s="101" t="s">
        <v>36</v>
      </c>
      <c r="B49" s="102"/>
      <c r="C49" s="35">
        <v>3000</v>
      </c>
      <c r="D49" s="35">
        <v>-200</v>
      </c>
      <c r="E49" s="35">
        <v>2800</v>
      </c>
    </row>
    <row r="50" spans="1:5" x14ac:dyDescent="0.25">
      <c r="A50" s="10" t="s">
        <v>13</v>
      </c>
      <c r="B50" s="23" t="s">
        <v>10</v>
      </c>
      <c r="C50" s="11">
        <v>1000</v>
      </c>
      <c r="D50" s="11">
        <v>1800</v>
      </c>
      <c r="E50" s="11">
        <v>2800</v>
      </c>
    </row>
    <row r="51" spans="1:5" ht="33" customHeight="1" x14ac:dyDescent="0.25">
      <c r="A51" s="12" t="s">
        <v>15</v>
      </c>
      <c r="B51" s="24" t="s">
        <v>28</v>
      </c>
      <c r="C51" s="13">
        <v>1000</v>
      </c>
      <c r="D51" s="13">
        <v>1800</v>
      </c>
      <c r="E51" s="13">
        <v>2800</v>
      </c>
    </row>
    <row r="52" spans="1:5" x14ac:dyDescent="0.25">
      <c r="A52" s="10" t="s">
        <v>41</v>
      </c>
      <c r="B52" s="23" t="s">
        <v>42</v>
      </c>
      <c r="C52" s="11">
        <v>2000</v>
      </c>
      <c r="D52" s="11">
        <v>-2000</v>
      </c>
      <c r="E52" s="11">
        <v>0</v>
      </c>
    </row>
    <row r="53" spans="1:5" ht="30" x14ac:dyDescent="0.25">
      <c r="A53" s="12" t="s">
        <v>76</v>
      </c>
      <c r="B53" s="24" t="s">
        <v>77</v>
      </c>
      <c r="C53" s="13">
        <v>2000</v>
      </c>
      <c r="D53" s="13">
        <v>-2000</v>
      </c>
      <c r="E53" s="13">
        <v>0</v>
      </c>
    </row>
    <row r="54" spans="1:5" ht="33.75" customHeight="1" x14ac:dyDescent="0.25">
      <c r="A54" s="101" t="s">
        <v>37</v>
      </c>
      <c r="B54" s="102"/>
      <c r="C54" s="35">
        <v>21725.15</v>
      </c>
      <c r="D54" s="35">
        <v>0</v>
      </c>
      <c r="E54" s="35">
        <v>21725.15</v>
      </c>
    </row>
    <row r="55" spans="1:5" ht="18" customHeight="1" x14ac:dyDescent="0.25">
      <c r="A55" s="10" t="s">
        <v>44</v>
      </c>
      <c r="B55" s="23" t="s">
        <v>45</v>
      </c>
      <c r="C55" s="11">
        <v>21725.15</v>
      </c>
      <c r="D55" s="11">
        <v>0</v>
      </c>
      <c r="E55" s="11">
        <v>21725.15</v>
      </c>
    </row>
    <row r="56" spans="1:5" x14ac:dyDescent="0.25">
      <c r="A56" s="12" t="s">
        <v>46</v>
      </c>
      <c r="B56" s="24" t="s">
        <v>47</v>
      </c>
      <c r="C56" s="13">
        <v>21725.15</v>
      </c>
      <c r="D56" s="13">
        <v>0</v>
      </c>
      <c r="E56" s="13">
        <v>21725.15</v>
      </c>
    </row>
    <row r="57" spans="1:5" ht="30.75" customHeight="1" x14ac:dyDescent="0.25">
      <c r="A57" s="101" t="s">
        <v>60</v>
      </c>
      <c r="B57" s="102"/>
      <c r="C57" s="35">
        <v>1523.65</v>
      </c>
      <c r="D57" s="35">
        <v>0</v>
      </c>
      <c r="E57" s="35">
        <v>1523.65</v>
      </c>
    </row>
    <row r="58" spans="1:5" ht="15" customHeight="1" x14ac:dyDescent="0.25">
      <c r="A58" s="10" t="s">
        <v>44</v>
      </c>
      <c r="B58" s="23" t="s">
        <v>45</v>
      </c>
      <c r="C58" s="11">
        <v>1523.65</v>
      </c>
      <c r="D58" s="11">
        <v>0</v>
      </c>
      <c r="E58" s="11">
        <v>1523.65</v>
      </c>
    </row>
    <row r="59" spans="1:5" x14ac:dyDescent="0.25">
      <c r="A59" s="12" t="s">
        <v>46</v>
      </c>
      <c r="B59" s="24" t="s">
        <v>47</v>
      </c>
      <c r="C59" s="13">
        <v>1523.65</v>
      </c>
      <c r="D59" s="13">
        <v>0</v>
      </c>
      <c r="E59" s="13">
        <v>1523.65</v>
      </c>
    </row>
    <row r="60" spans="1:5" ht="26.25" customHeight="1" x14ac:dyDescent="0.25">
      <c r="A60" s="101" t="s">
        <v>61</v>
      </c>
      <c r="B60" s="102"/>
      <c r="C60" s="35">
        <v>1327</v>
      </c>
      <c r="D60" s="35">
        <v>0</v>
      </c>
      <c r="E60" s="35">
        <v>1327</v>
      </c>
    </row>
    <row r="61" spans="1:5" x14ac:dyDescent="0.25">
      <c r="A61" s="10" t="s">
        <v>44</v>
      </c>
      <c r="B61" s="23" t="s">
        <v>45</v>
      </c>
      <c r="C61" s="11">
        <v>1327</v>
      </c>
      <c r="D61" s="11">
        <v>0</v>
      </c>
      <c r="E61" s="11">
        <v>1327</v>
      </c>
    </row>
    <row r="62" spans="1:5" x14ac:dyDescent="0.25">
      <c r="A62" s="12" t="s">
        <v>46</v>
      </c>
      <c r="B62" s="24" t="s">
        <v>47</v>
      </c>
      <c r="C62" s="13">
        <v>1327</v>
      </c>
      <c r="D62" s="13">
        <v>0</v>
      </c>
      <c r="E62" s="13">
        <v>1327</v>
      </c>
    </row>
    <row r="63" spans="1:5" ht="30" customHeight="1" x14ac:dyDescent="0.25">
      <c r="A63" s="68"/>
      <c r="B63" s="70"/>
      <c r="C63" s="69"/>
      <c r="D63" s="69"/>
      <c r="E63" s="69"/>
    </row>
    <row r="64" spans="1:5" ht="15" customHeight="1" x14ac:dyDescent="0.25">
      <c r="A64" s="21" t="s">
        <v>43</v>
      </c>
      <c r="B64" s="25"/>
      <c r="C64" s="22">
        <v>2357095.7999999998</v>
      </c>
      <c r="D64" s="22">
        <v>-50970</v>
      </c>
      <c r="E64" s="22">
        <v>2306125.7999999998</v>
      </c>
    </row>
    <row r="65" spans="1:5" s="75" customFormat="1" ht="15" customHeight="1" x14ac:dyDescent="0.25">
      <c r="A65" s="37" t="s">
        <v>32</v>
      </c>
      <c r="B65" s="38"/>
      <c r="C65" s="35">
        <v>2071400</v>
      </c>
      <c r="D65" s="35">
        <v>-57900</v>
      </c>
      <c r="E65" s="35">
        <v>2013500</v>
      </c>
    </row>
    <row r="66" spans="1:5" s="75" customFormat="1" x14ac:dyDescent="0.25">
      <c r="A66" s="10" t="s">
        <v>19</v>
      </c>
      <c r="B66" s="23" t="s">
        <v>3</v>
      </c>
      <c r="C66" s="11">
        <v>1888500</v>
      </c>
      <c r="D66" s="11">
        <v>-57900</v>
      </c>
      <c r="E66" s="11">
        <v>1830600</v>
      </c>
    </row>
    <row r="67" spans="1:5" s="75" customFormat="1" x14ac:dyDescent="0.25">
      <c r="A67" s="12" t="s">
        <v>20</v>
      </c>
      <c r="B67" s="24" t="s">
        <v>4</v>
      </c>
      <c r="C67" s="13">
        <v>1789000</v>
      </c>
      <c r="D67" s="13">
        <v>-60000</v>
      </c>
      <c r="E67" s="13">
        <v>1729000</v>
      </c>
    </row>
    <row r="68" spans="1:5" s="75" customFormat="1" x14ac:dyDescent="0.25">
      <c r="A68" s="12" t="s">
        <v>21</v>
      </c>
      <c r="B68" s="24" t="s">
        <v>5</v>
      </c>
      <c r="C68" s="13">
        <v>99500</v>
      </c>
      <c r="D68" s="13">
        <v>2100</v>
      </c>
      <c r="E68" s="13">
        <v>101600</v>
      </c>
    </row>
    <row r="69" spans="1:5" x14ac:dyDescent="0.25">
      <c r="A69" s="10" t="s">
        <v>23</v>
      </c>
      <c r="B69" s="23" t="s">
        <v>7</v>
      </c>
      <c r="C69" s="11">
        <v>182900</v>
      </c>
      <c r="D69" s="11">
        <v>0</v>
      </c>
      <c r="E69" s="11">
        <v>182900</v>
      </c>
    </row>
    <row r="70" spans="1:5" ht="30" x14ac:dyDescent="0.25">
      <c r="A70" s="12" t="s">
        <v>24</v>
      </c>
      <c r="B70" s="24" t="s">
        <v>8</v>
      </c>
      <c r="C70" s="13">
        <v>182900</v>
      </c>
      <c r="D70" s="13">
        <v>0</v>
      </c>
      <c r="E70" s="13">
        <v>182900</v>
      </c>
    </row>
    <row r="71" spans="1:5" ht="15" customHeight="1" x14ac:dyDescent="0.25">
      <c r="A71" s="37" t="s">
        <v>33</v>
      </c>
      <c r="B71" s="38"/>
      <c r="C71" s="35">
        <v>9650</v>
      </c>
      <c r="D71" s="35">
        <v>4750</v>
      </c>
      <c r="E71" s="35">
        <v>14400</v>
      </c>
    </row>
    <row r="72" spans="1:5" ht="15" customHeight="1" x14ac:dyDescent="0.25">
      <c r="A72" s="10" t="s">
        <v>19</v>
      </c>
      <c r="B72" s="23" t="s">
        <v>3</v>
      </c>
      <c r="C72" s="11">
        <v>9650</v>
      </c>
      <c r="D72" s="11">
        <v>2350</v>
      </c>
      <c r="E72" s="11">
        <v>12000</v>
      </c>
    </row>
    <row r="73" spans="1:5" x14ac:dyDescent="0.25">
      <c r="A73" s="12" t="s">
        <v>21</v>
      </c>
      <c r="B73" s="24" t="s">
        <v>5</v>
      </c>
      <c r="C73" s="13">
        <v>9650</v>
      </c>
      <c r="D73" s="13">
        <v>2350</v>
      </c>
      <c r="E73" s="13">
        <v>12000</v>
      </c>
    </row>
    <row r="74" spans="1:5" ht="15" customHeight="1" x14ac:dyDescent="0.25">
      <c r="A74" s="10" t="s">
        <v>23</v>
      </c>
      <c r="B74" s="23" t="s">
        <v>7</v>
      </c>
      <c r="C74" s="11">
        <v>0</v>
      </c>
      <c r="D74" s="11">
        <v>2400</v>
      </c>
      <c r="E74" s="11">
        <v>2400</v>
      </c>
    </row>
    <row r="75" spans="1:5" ht="30" x14ac:dyDescent="0.25">
      <c r="A75" s="12" t="s">
        <v>24</v>
      </c>
      <c r="B75" s="24" t="s">
        <v>8</v>
      </c>
      <c r="C75" s="13">
        <v>0</v>
      </c>
      <c r="D75" s="13">
        <v>2400</v>
      </c>
      <c r="E75" s="13">
        <v>2400</v>
      </c>
    </row>
    <row r="76" spans="1:5" ht="15" customHeight="1" x14ac:dyDescent="0.25">
      <c r="A76" s="37" t="s">
        <v>34</v>
      </c>
      <c r="B76" s="38"/>
      <c r="C76" s="35">
        <v>238750</v>
      </c>
      <c r="D76" s="35">
        <v>0</v>
      </c>
      <c r="E76" s="35">
        <v>238750</v>
      </c>
    </row>
    <row r="77" spans="1:5" x14ac:dyDescent="0.25">
      <c r="A77" s="10" t="s">
        <v>19</v>
      </c>
      <c r="B77" s="23" t="s">
        <v>3</v>
      </c>
      <c r="C77" s="11">
        <v>229277</v>
      </c>
      <c r="D77" s="11">
        <v>0</v>
      </c>
      <c r="E77" s="11">
        <v>229277</v>
      </c>
    </row>
    <row r="78" spans="1:5" x14ac:dyDescent="0.25">
      <c r="A78" s="12" t="s">
        <v>21</v>
      </c>
      <c r="B78" s="24" t="s">
        <v>5</v>
      </c>
      <c r="C78" s="13">
        <v>228117</v>
      </c>
      <c r="D78" s="13">
        <v>0</v>
      </c>
      <c r="E78" s="13">
        <v>228117</v>
      </c>
    </row>
    <row r="79" spans="1:5" x14ac:dyDescent="0.25">
      <c r="A79" s="12" t="s">
        <v>22</v>
      </c>
      <c r="B79" s="24" t="s">
        <v>6</v>
      </c>
      <c r="C79" s="13">
        <v>1160</v>
      </c>
      <c r="D79" s="13">
        <v>0</v>
      </c>
      <c r="E79" s="13">
        <v>1160</v>
      </c>
    </row>
    <row r="80" spans="1:5" ht="15" customHeight="1" x14ac:dyDescent="0.25">
      <c r="A80" s="10" t="s">
        <v>23</v>
      </c>
      <c r="B80" s="23" t="s">
        <v>7</v>
      </c>
      <c r="C80" s="11">
        <v>9473</v>
      </c>
      <c r="D80" s="11">
        <v>0</v>
      </c>
      <c r="E80" s="11">
        <v>9473</v>
      </c>
    </row>
    <row r="81" spans="1:5" ht="15" customHeight="1" x14ac:dyDescent="0.25">
      <c r="A81" s="12" t="s">
        <v>24</v>
      </c>
      <c r="B81" s="24" t="s">
        <v>8</v>
      </c>
      <c r="C81" s="13">
        <v>9473</v>
      </c>
      <c r="D81" s="13">
        <v>0</v>
      </c>
      <c r="E81" s="13">
        <v>9473</v>
      </c>
    </row>
    <row r="82" spans="1:5" x14ac:dyDescent="0.25">
      <c r="A82" s="37" t="s">
        <v>40</v>
      </c>
      <c r="B82" s="38"/>
      <c r="C82" s="35">
        <v>7620</v>
      </c>
      <c r="D82" s="35">
        <v>2380</v>
      </c>
      <c r="E82" s="35">
        <v>10000</v>
      </c>
    </row>
    <row r="83" spans="1:5" ht="15" customHeight="1" x14ac:dyDescent="0.25">
      <c r="A83" s="10" t="s">
        <v>19</v>
      </c>
      <c r="B83" s="23" t="s">
        <v>3</v>
      </c>
      <c r="C83" s="11">
        <v>7620</v>
      </c>
      <c r="D83" s="11">
        <v>620</v>
      </c>
      <c r="E83" s="11">
        <v>8240</v>
      </c>
    </row>
    <row r="84" spans="1:5" ht="18" customHeight="1" x14ac:dyDescent="0.25">
      <c r="A84" s="12" t="s">
        <v>21</v>
      </c>
      <c r="B84" s="24" t="s">
        <v>5</v>
      </c>
      <c r="C84" s="13">
        <v>7620</v>
      </c>
      <c r="D84" s="13">
        <v>620</v>
      </c>
      <c r="E84" s="13">
        <v>8240</v>
      </c>
    </row>
    <row r="85" spans="1:5" x14ac:dyDescent="0.25">
      <c r="A85" s="10" t="s">
        <v>23</v>
      </c>
      <c r="B85" s="23" t="s">
        <v>7</v>
      </c>
      <c r="C85" s="11">
        <v>0</v>
      </c>
      <c r="D85" s="11">
        <v>1760</v>
      </c>
      <c r="E85" s="11">
        <v>1760</v>
      </c>
    </row>
    <row r="86" spans="1:5" ht="30.75" customHeight="1" x14ac:dyDescent="0.25">
      <c r="A86" s="12" t="s">
        <v>24</v>
      </c>
      <c r="B86" s="24" t="s">
        <v>8</v>
      </c>
      <c r="C86" s="13">
        <v>0</v>
      </c>
      <c r="D86" s="13">
        <v>1760</v>
      </c>
      <c r="E86" s="13">
        <v>1760</v>
      </c>
    </row>
    <row r="87" spans="1:5" x14ac:dyDescent="0.25">
      <c r="A87" s="37" t="s">
        <v>35</v>
      </c>
      <c r="B87" s="38"/>
      <c r="C87" s="35">
        <v>2100</v>
      </c>
      <c r="D87" s="35">
        <v>0</v>
      </c>
      <c r="E87" s="35">
        <v>2100</v>
      </c>
    </row>
    <row r="88" spans="1:5" x14ac:dyDescent="0.25">
      <c r="A88" s="10" t="s">
        <v>19</v>
      </c>
      <c r="B88" s="23" t="s">
        <v>3</v>
      </c>
      <c r="C88" s="11">
        <v>2100</v>
      </c>
      <c r="D88" s="11">
        <v>0</v>
      </c>
      <c r="E88" s="11">
        <v>2100</v>
      </c>
    </row>
    <row r="89" spans="1:5" x14ac:dyDescent="0.25">
      <c r="A89" s="12" t="s">
        <v>21</v>
      </c>
      <c r="B89" s="24" t="s">
        <v>5</v>
      </c>
      <c r="C89" s="13">
        <v>2100</v>
      </c>
      <c r="D89" s="13">
        <v>0</v>
      </c>
      <c r="E89" s="13">
        <v>2100</v>
      </c>
    </row>
    <row r="90" spans="1:5" ht="30" customHeight="1" x14ac:dyDescent="0.25">
      <c r="A90" s="101" t="s">
        <v>36</v>
      </c>
      <c r="B90" s="102"/>
      <c r="C90" s="35">
        <v>3000</v>
      </c>
      <c r="D90" s="35">
        <v>-200</v>
      </c>
      <c r="E90" s="35">
        <v>2800</v>
      </c>
    </row>
    <row r="91" spans="1:5" x14ac:dyDescent="0.25">
      <c r="A91" s="10" t="s">
        <v>19</v>
      </c>
      <c r="B91" s="23" t="s">
        <v>3</v>
      </c>
      <c r="C91" s="11">
        <v>3000</v>
      </c>
      <c r="D91" s="11">
        <v>-200</v>
      </c>
      <c r="E91" s="11">
        <v>2800</v>
      </c>
    </row>
    <row r="92" spans="1:5" x14ac:dyDescent="0.25">
      <c r="A92" s="12" t="s">
        <v>21</v>
      </c>
      <c r="B92" s="24" t="s">
        <v>5</v>
      </c>
      <c r="C92" s="13">
        <v>3000</v>
      </c>
      <c r="D92" s="13">
        <v>-200</v>
      </c>
      <c r="E92" s="13">
        <v>2800</v>
      </c>
    </row>
    <row r="93" spans="1:5" ht="30.75" customHeight="1" x14ac:dyDescent="0.25">
      <c r="A93" s="101" t="s">
        <v>37</v>
      </c>
      <c r="B93" s="102"/>
      <c r="C93" s="35">
        <v>21725.15</v>
      </c>
      <c r="D93" s="35">
        <v>0</v>
      </c>
      <c r="E93" s="35">
        <v>21725.15</v>
      </c>
    </row>
    <row r="94" spans="1:5" x14ac:dyDescent="0.25">
      <c r="A94" s="10" t="s">
        <v>19</v>
      </c>
      <c r="B94" s="23" t="s">
        <v>3</v>
      </c>
      <c r="C94" s="11">
        <v>11200</v>
      </c>
      <c r="D94" s="11">
        <v>0</v>
      </c>
      <c r="E94" s="11">
        <v>11200</v>
      </c>
    </row>
    <row r="95" spans="1:5" x14ac:dyDescent="0.25">
      <c r="A95" s="12" t="s">
        <v>21</v>
      </c>
      <c r="B95" s="24" t="s">
        <v>5</v>
      </c>
      <c r="C95" s="13">
        <v>11200</v>
      </c>
      <c r="D95" s="13">
        <v>0</v>
      </c>
      <c r="E95" s="13">
        <v>11200</v>
      </c>
    </row>
    <row r="96" spans="1:5" x14ac:dyDescent="0.25">
      <c r="A96" s="10" t="s">
        <v>23</v>
      </c>
      <c r="B96" s="23" t="s">
        <v>7</v>
      </c>
      <c r="C96" s="11">
        <v>10525.15</v>
      </c>
      <c r="D96" s="11">
        <v>0</v>
      </c>
      <c r="E96" s="11">
        <v>10525.15</v>
      </c>
    </row>
    <row r="97" spans="1:5" ht="28.5" customHeight="1" x14ac:dyDescent="0.25">
      <c r="A97" s="12" t="s">
        <v>24</v>
      </c>
      <c r="B97" s="24" t="s">
        <v>8</v>
      </c>
      <c r="C97" s="13">
        <v>10525.15</v>
      </c>
      <c r="D97" s="13">
        <v>0</v>
      </c>
      <c r="E97" s="13">
        <v>10525.15</v>
      </c>
    </row>
    <row r="98" spans="1:5" ht="28.5" customHeight="1" x14ac:dyDescent="0.25">
      <c r="A98" s="101" t="s">
        <v>60</v>
      </c>
      <c r="B98" s="102"/>
      <c r="C98" s="35">
        <v>1523.65</v>
      </c>
      <c r="D98" s="35">
        <v>0</v>
      </c>
      <c r="E98" s="35">
        <v>1523.65</v>
      </c>
    </row>
    <row r="99" spans="1:5" x14ac:dyDescent="0.25">
      <c r="A99" s="10" t="s">
        <v>23</v>
      </c>
      <c r="B99" s="23" t="s">
        <v>7</v>
      </c>
      <c r="C99" s="11">
        <v>1523.65</v>
      </c>
      <c r="D99" s="11">
        <v>0</v>
      </c>
      <c r="E99" s="11">
        <v>1523.65</v>
      </c>
    </row>
    <row r="100" spans="1:5" ht="30" x14ac:dyDescent="0.25">
      <c r="A100" s="12" t="s">
        <v>24</v>
      </c>
      <c r="B100" s="24" t="s">
        <v>8</v>
      </c>
      <c r="C100" s="13">
        <v>1523.65</v>
      </c>
      <c r="D100" s="13">
        <v>0</v>
      </c>
      <c r="E100" s="13">
        <v>1523.65</v>
      </c>
    </row>
    <row r="101" spans="1:5" ht="30" customHeight="1" x14ac:dyDescent="0.25">
      <c r="A101" s="101" t="s">
        <v>61</v>
      </c>
      <c r="B101" s="102"/>
      <c r="C101" s="35">
        <v>1327</v>
      </c>
      <c r="D101" s="35">
        <v>0</v>
      </c>
      <c r="E101" s="35">
        <v>1327</v>
      </c>
    </row>
    <row r="102" spans="1:5" x14ac:dyDescent="0.25">
      <c r="A102" s="10" t="s">
        <v>23</v>
      </c>
      <c r="B102" s="23" t="s">
        <v>7</v>
      </c>
      <c r="C102" s="11">
        <v>1327</v>
      </c>
      <c r="D102" s="11">
        <v>0</v>
      </c>
      <c r="E102" s="11">
        <v>1327</v>
      </c>
    </row>
    <row r="103" spans="1:5" ht="30" x14ac:dyDescent="0.25">
      <c r="A103" s="12" t="s">
        <v>24</v>
      </c>
      <c r="B103" s="24" t="s">
        <v>8</v>
      </c>
      <c r="C103" s="13">
        <v>1327</v>
      </c>
      <c r="D103" s="13">
        <v>0</v>
      </c>
      <c r="E103" s="13">
        <v>1327</v>
      </c>
    </row>
    <row r="105" spans="1:5" x14ac:dyDescent="0.25">
      <c r="A105" s="108" t="s">
        <v>27</v>
      </c>
      <c r="B105" s="108" t="s">
        <v>9</v>
      </c>
      <c r="C105" s="76" t="s">
        <v>1</v>
      </c>
      <c r="D105" s="61" t="s">
        <v>29</v>
      </c>
      <c r="E105" s="61" t="s">
        <v>72</v>
      </c>
    </row>
    <row r="106" spans="1:5" x14ac:dyDescent="0.25">
      <c r="A106" s="109"/>
      <c r="B106" s="109"/>
      <c r="C106" s="77">
        <v>2025</v>
      </c>
      <c r="D106" s="78"/>
      <c r="E106" s="78">
        <v>2025</v>
      </c>
    </row>
    <row r="107" spans="1:5" x14ac:dyDescent="0.25">
      <c r="A107" s="21" t="s">
        <v>43</v>
      </c>
      <c r="B107" s="21"/>
      <c r="C107" s="22">
        <f>+C108</f>
        <v>2357095.7999999998</v>
      </c>
      <c r="D107" s="22">
        <f t="shared" ref="D107:E108" si="7">+D108</f>
        <v>-50970</v>
      </c>
      <c r="E107" s="22">
        <f t="shared" si="7"/>
        <v>2306125.7999999998</v>
      </c>
    </row>
    <row r="108" spans="1:5" x14ac:dyDescent="0.25">
      <c r="A108" s="26" t="s">
        <v>48</v>
      </c>
      <c r="B108" s="26"/>
      <c r="C108" s="27">
        <f>+C109</f>
        <v>2357095.7999999998</v>
      </c>
      <c r="D108" s="27">
        <f t="shared" si="7"/>
        <v>-50970</v>
      </c>
      <c r="E108" s="27">
        <f t="shared" si="7"/>
        <v>2306125.7999999998</v>
      </c>
    </row>
    <row r="109" spans="1:5" ht="30.75" customHeight="1" x14ac:dyDescent="0.25">
      <c r="A109" s="110" t="s">
        <v>62</v>
      </c>
      <c r="B109" s="111"/>
      <c r="C109" s="34">
        <f>+C110+C114</f>
        <v>2357095.7999999998</v>
      </c>
      <c r="D109" s="34">
        <f t="shared" ref="D109:E109" si="8">+D110+D114</f>
        <v>-50970</v>
      </c>
      <c r="E109" s="34">
        <f t="shared" si="8"/>
        <v>2306125.7999999998</v>
      </c>
    </row>
    <row r="110" spans="1:5" ht="15" customHeight="1" x14ac:dyDescent="0.25">
      <c r="A110" s="10" t="s">
        <v>19</v>
      </c>
      <c r="B110" s="10" t="s">
        <v>3</v>
      </c>
      <c r="C110" s="11">
        <f>SUM(C111:C113)</f>
        <v>2151347</v>
      </c>
      <c r="D110" s="11">
        <f t="shared" ref="D110:E110" si="9">SUM(D111:D113)</f>
        <v>-55130</v>
      </c>
      <c r="E110" s="11">
        <f t="shared" si="9"/>
        <v>2096217</v>
      </c>
    </row>
    <row r="111" spans="1:5" x14ac:dyDescent="0.25">
      <c r="A111" s="12" t="s">
        <v>20</v>
      </c>
      <c r="B111" s="12" t="s">
        <v>4</v>
      </c>
      <c r="C111" s="13">
        <v>1789000</v>
      </c>
      <c r="D111" s="13">
        <v>-60000</v>
      </c>
      <c r="E111" s="13">
        <f>+C111+D111</f>
        <v>1729000</v>
      </c>
    </row>
    <row r="112" spans="1:5" x14ac:dyDescent="0.25">
      <c r="A112" s="12" t="s">
        <v>21</v>
      </c>
      <c r="B112" s="12" t="s">
        <v>5</v>
      </c>
      <c r="C112" s="13">
        <v>361187</v>
      </c>
      <c r="D112" s="13">
        <v>4870</v>
      </c>
      <c r="E112" s="13">
        <f t="shared" ref="E112:E113" si="10">+C112+D112</f>
        <v>366057</v>
      </c>
    </row>
    <row r="113" spans="1:5" x14ac:dyDescent="0.25">
      <c r="A113" s="12" t="s">
        <v>22</v>
      </c>
      <c r="B113" s="12" t="s">
        <v>6</v>
      </c>
      <c r="C113" s="13">
        <v>1160</v>
      </c>
      <c r="D113" s="13">
        <v>0</v>
      </c>
      <c r="E113" s="13">
        <f t="shared" si="10"/>
        <v>1160</v>
      </c>
    </row>
    <row r="114" spans="1:5" x14ac:dyDescent="0.25">
      <c r="A114" s="10" t="s">
        <v>23</v>
      </c>
      <c r="B114" s="10" t="s">
        <v>7</v>
      </c>
      <c r="C114" s="11">
        <f>+C115</f>
        <v>205748.8</v>
      </c>
      <c r="D114" s="11">
        <f t="shared" ref="D114:E114" si="11">+D115</f>
        <v>4160</v>
      </c>
      <c r="E114" s="11">
        <f t="shared" si="11"/>
        <v>209908.8</v>
      </c>
    </row>
    <row r="115" spans="1:5" x14ac:dyDescent="0.25">
      <c r="A115" s="12" t="s">
        <v>24</v>
      </c>
      <c r="B115" s="12" t="s">
        <v>8</v>
      </c>
      <c r="C115" s="13">
        <v>205748.8</v>
      </c>
      <c r="D115" s="13">
        <v>4160</v>
      </c>
      <c r="E115" s="13">
        <f>+C115+D115</f>
        <v>209908.8</v>
      </c>
    </row>
  </sheetData>
  <mergeCells count="20">
    <mergeCell ref="A98:B98"/>
    <mergeCell ref="A101:B101"/>
    <mergeCell ref="A109:B109"/>
    <mergeCell ref="A105:A106"/>
    <mergeCell ref="B105:B106"/>
    <mergeCell ref="A90:B90"/>
    <mergeCell ref="A93:B93"/>
    <mergeCell ref="A1:E1"/>
    <mergeCell ref="A5:B5"/>
    <mergeCell ref="A22:B22"/>
    <mergeCell ref="A27:E27"/>
    <mergeCell ref="A2:B2"/>
    <mergeCell ref="A3:A4"/>
    <mergeCell ref="B3:B4"/>
    <mergeCell ref="A29:A30"/>
    <mergeCell ref="B29:B30"/>
    <mergeCell ref="A49:B49"/>
    <mergeCell ref="A60:B60"/>
    <mergeCell ref="A57:B57"/>
    <mergeCell ref="A54:B54"/>
  </mergeCells>
  <pageMargins left="0.31496062992125984" right="0.31496062992125984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55"/>
  <sheetViews>
    <sheetView tabSelected="1" workbookViewId="0">
      <selection activeCell="A51" sqref="A51"/>
    </sheetView>
  </sheetViews>
  <sheetFormatPr defaultRowHeight="15" x14ac:dyDescent="0.25"/>
  <cols>
    <col min="2" max="2" width="40.42578125" style="9" customWidth="1"/>
    <col min="3" max="5" width="15.7109375" customWidth="1"/>
  </cols>
  <sheetData>
    <row r="1" spans="1:5" s="8" customFormat="1" ht="21" x14ac:dyDescent="0.35">
      <c r="A1" s="112" t="s">
        <v>63</v>
      </c>
      <c r="B1" s="112"/>
      <c r="C1" s="112"/>
      <c r="D1" s="112"/>
      <c r="E1" s="112"/>
    </row>
    <row r="3" spans="1:5" ht="15" customHeight="1" x14ac:dyDescent="0.25">
      <c r="A3" s="113" t="s">
        <v>27</v>
      </c>
      <c r="B3" s="113" t="s">
        <v>9</v>
      </c>
      <c r="C3" s="40" t="s">
        <v>1</v>
      </c>
      <c r="D3" s="40" t="s">
        <v>29</v>
      </c>
      <c r="E3" s="40" t="s">
        <v>30</v>
      </c>
    </row>
    <row r="4" spans="1:5" x14ac:dyDescent="0.25">
      <c r="A4" s="113"/>
      <c r="B4" s="113"/>
      <c r="C4" s="41">
        <v>2025</v>
      </c>
      <c r="D4" s="41"/>
      <c r="E4" s="41">
        <v>2025</v>
      </c>
    </row>
    <row r="5" spans="1:5" x14ac:dyDescent="0.25">
      <c r="A5" s="21" t="s">
        <v>43</v>
      </c>
      <c r="B5" s="21"/>
      <c r="C5" s="22">
        <v>2357095.7999999998</v>
      </c>
      <c r="D5" s="22">
        <v>-50970</v>
      </c>
      <c r="E5" s="22">
        <v>2306125.7999999998</v>
      </c>
    </row>
    <row r="6" spans="1:5" x14ac:dyDescent="0.25">
      <c r="A6" s="14" t="s">
        <v>25</v>
      </c>
      <c r="B6" s="14"/>
      <c r="C6" s="15">
        <v>2357095.7999999998</v>
      </c>
      <c r="D6" s="15">
        <v>-50970</v>
      </c>
      <c r="E6" s="15">
        <v>2306125.7999999998</v>
      </c>
    </row>
    <row r="7" spans="1:5" x14ac:dyDescent="0.25">
      <c r="A7" s="16" t="s">
        <v>26</v>
      </c>
      <c r="B7" s="16"/>
      <c r="C7" s="17">
        <v>2357095.7999999998</v>
      </c>
      <c r="D7" s="17">
        <v>-50970</v>
      </c>
      <c r="E7" s="17">
        <v>2306125.7999999998</v>
      </c>
    </row>
    <row r="8" spans="1:5" x14ac:dyDescent="0.25">
      <c r="A8" s="18" t="s">
        <v>31</v>
      </c>
      <c r="B8" s="18"/>
      <c r="C8" s="19">
        <v>2357095.7999999998</v>
      </c>
      <c r="D8" s="19">
        <v>-50970</v>
      </c>
      <c r="E8" s="19">
        <v>2306125.7999999998</v>
      </c>
    </row>
    <row r="9" spans="1:5" ht="30.75" customHeight="1" x14ac:dyDescent="0.25">
      <c r="A9" s="114" t="s">
        <v>2</v>
      </c>
      <c r="B9" s="115"/>
      <c r="C9" s="20">
        <v>2357095.7999999998</v>
      </c>
      <c r="D9" s="20">
        <v>-50970</v>
      </c>
      <c r="E9" s="20">
        <v>2306125.7999999998</v>
      </c>
    </row>
    <row r="10" spans="1:5" x14ac:dyDescent="0.25">
      <c r="A10" s="37" t="s">
        <v>32</v>
      </c>
      <c r="B10" s="38"/>
      <c r="C10" s="35">
        <v>2071400</v>
      </c>
      <c r="D10" s="35">
        <v>-57900</v>
      </c>
      <c r="E10" s="35">
        <v>2013500</v>
      </c>
    </row>
    <row r="11" spans="1:5" x14ac:dyDescent="0.25">
      <c r="A11" s="10" t="s">
        <v>19</v>
      </c>
      <c r="B11" s="23" t="s">
        <v>3</v>
      </c>
      <c r="C11" s="11">
        <v>1888500</v>
      </c>
      <c r="D11" s="11">
        <v>-57900</v>
      </c>
      <c r="E11" s="11">
        <v>1830600</v>
      </c>
    </row>
    <row r="12" spans="1:5" x14ac:dyDescent="0.25">
      <c r="A12" s="12" t="s">
        <v>20</v>
      </c>
      <c r="B12" s="24" t="s">
        <v>4</v>
      </c>
      <c r="C12" s="13">
        <v>1789000</v>
      </c>
      <c r="D12" s="13">
        <v>-60000</v>
      </c>
      <c r="E12" s="13">
        <v>1729000</v>
      </c>
    </row>
    <row r="13" spans="1:5" x14ac:dyDescent="0.25">
      <c r="A13" s="12" t="s">
        <v>21</v>
      </c>
      <c r="B13" s="24" t="s">
        <v>5</v>
      </c>
      <c r="C13" s="13">
        <v>99500</v>
      </c>
      <c r="D13" s="13">
        <v>2100</v>
      </c>
      <c r="E13" s="13">
        <v>101600</v>
      </c>
    </row>
    <row r="14" spans="1:5" x14ac:dyDescent="0.25">
      <c r="A14" s="10" t="s">
        <v>23</v>
      </c>
      <c r="B14" s="23" t="s">
        <v>7</v>
      </c>
      <c r="C14" s="11">
        <v>182900</v>
      </c>
      <c r="D14" s="11">
        <v>0</v>
      </c>
      <c r="E14" s="11">
        <v>182900</v>
      </c>
    </row>
    <row r="15" spans="1:5" ht="30" x14ac:dyDescent="0.25">
      <c r="A15" s="12" t="s">
        <v>24</v>
      </c>
      <c r="B15" s="24" t="s">
        <v>8</v>
      </c>
      <c r="C15" s="13">
        <v>182900</v>
      </c>
      <c r="D15" s="13">
        <v>0</v>
      </c>
      <c r="E15" s="13">
        <v>182900</v>
      </c>
    </row>
    <row r="16" spans="1:5" x14ac:dyDescent="0.25">
      <c r="A16" s="37" t="s">
        <v>33</v>
      </c>
      <c r="B16" s="38"/>
      <c r="C16" s="35">
        <v>9650</v>
      </c>
      <c r="D16" s="35">
        <v>4750</v>
      </c>
      <c r="E16" s="35">
        <v>14400</v>
      </c>
    </row>
    <row r="17" spans="1:5" x14ac:dyDescent="0.25">
      <c r="A17" s="10" t="s">
        <v>19</v>
      </c>
      <c r="B17" s="23" t="s">
        <v>3</v>
      </c>
      <c r="C17" s="11">
        <v>9650</v>
      </c>
      <c r="D17" s="11">
        <v>2350</v>
      </c>
      <c r="E17" s="11">
        <v>12000</v>
      </c>
    </row>
    <row r="18" spans="1:5" x14ac:dyDescent="0.25">
      <c r="A18" s="12" t="s">
        <v>21</v>
      </c>
      <c r="B18" s="24" t="s">
        <v>5</v>
      </c>
      <c r="C18" s="13">
        <v>9650</v>
      </c>
      <c r="D18" s="13">
        <v>2350</v>
      </c>
      <c r="E18" s="13">
        <v>12000</v>
      </c>
    </row>
    <row r="19" spans="1:5" x14ac:dyDescent="0.25">
      <c r="A19" s="10" t="s">
        <v>23</v>
      </c>
      <c r="B19" s="23" t="s">
        <v>7</v>
      </c>
      <c r="C19" s="11">
        <v>0</v>
      </c>
      <c r="D19" s="11">
        <v>2400</v>
      </c>
      <c r="E19" s="11">
        <v>2400</v>
      </c>
    </row>
    <row r="20" spans="1:5" ht="30" x14ac:dyDescent="0.25">
      <c r="A20" s="12" t="s">
        <v>24</v>
      </c>
      <c r="B20" s="24" t="s">
        <v>8</v>
      </c>
      <c r="C20" s="13">
        <v>0</v>
      </c>
      <c r="D20" s="13">
        <v>2400</v>
      </c>
      <c r="E20" s="13">
        <v>2400</v>
      </c>
    </row>
    <row r="21" spans="1:5" x14ac:dyDescent="0.25">
      <c r="A21" s="37" t="s">
        <v>34</v>
      </c>
      <c r="B21" s="38"/>
      <c r="C21" s="35">
        <v>238750</v>
      </c>
      <c r="D21" s="35">
        <v>0</v>
      </c>
      <c r="E21" s="35">
        <v>238750</v>
      </c>
    </row>
    <row r="22" spans="1:5" x14ac:dyDescent="0.25">
      <c r="A22" s="10" t="s">
        <v>19</v>
      </c>
      <c r="B22" s="23" t="s">
        <v>3</v>
      </c>
      <c r="C22" s="11">
        <v>229277</v>
      </c>
      <c r="D22" s="11">
        <v>0</v>
      </c>
      <c r="E22" s="11">
        <v>229277</v>
      </c>
    </row>
    <row r="23" spans="1:5" x14ac:dyDescent="0.25">
      <c r="A23" s="12" t="s">
        <v>21</v>
      </c>
      <c r="B23" s="24" t="s">
        <v>5</v>
      </c>
      <c r="C23" s="13">
        <v>228117</v>
      </c>
      <c r="D23" s="13">
        <v>0</v>
      </c>
      <c r="E23" s="13">
        <v>228117</v>
      </c>
    </row>
    <row r="24" spans="1:5" x14ac:dyDescent="0.25">
      <c r="A24" s="12" t="s">
        <v>22</v>
      </c>
      <c r="B24" s="24" t="s">
        <v>6</v>
      </c>
      <c r="C24" s="13">
        <v>1160</v>
      </c>
      <c r="D24" s="13">
        <v>0</v>
      </c>
      <c r="E24" s="13">
        <v>1160</v>
      </c>
    </row>
    <row r="25" spans="1:5" x14ac:dyDescent="0.25">
      <c r="A25" s="10" t="s">
        <v>23</v>
      </c>
      <c r="B25" s="23" t="s">
        <v>7</v>
      </c>
      <c r="C25" s="11">
        <v>9473</v>
      </c>
      <c r="D25" s="11">
        <v>0</v>
      </c>
      <c r="E25" s="11">
        <v>9473</v>
      </c>
    </row>
    <row r="26" spans="1:5" ht="30" x14ac:dyDescent="0.25">
      <c r="A26" s="12" t="s">
        <v>24</v>
      </c>
      <c r="B26" s="24" t="s">
        <v>8</v>
      </c>
      <c r="C26" s="13">
        <v>9473</v>
      </c>
      <c r="D26" s="13">
        <v>0</v>
      </c>
      <c r="E26" s="13">
        <v>9473</v>
      </c>
    </row>
    <row r="27" spans="1:5" x14ac:dyDescent="0.25">
      <c r="A27" s="37" t="s">
        <v>40</v>
      </c>
      <c r="B27" s="38"/>
      <c r="C27" s="35">
        <v>7620</v>
      </c>
      <c r="D27" s="35">
        <v>2380</v>
      </c>
      <c r="E27" s="35">
        <v>10000</v>
      </c>
    </row>
    <row r="28" spans="1:5" x14ac:dyDescent="0.25">
      <c r="A28" s="10" t="s">
        <v>19</v>
      </c>
      <c r="B28" s="23" t="s">
        <v>3</v>
      </c>
      <c r="C28" s="11">
        <v>7620</v>
      </c>
      <c r="D28" s="11">
        <v>620</v>
      </c>
      <c r="E28" s="11">
        <v>8240</v>
      </c>
    </row>
    <row r="29" spans="1:5" x14ac:dyDescent="0.25">
      <c r="A29" s="12" t="s">
        <v>21</v>
      </c>
      <c r="B29" s="24" t="s">
        <v>5</v>
      </c>
      <c r="C29" s="13">
        <v>7620</v>
      </c>
      <c r="D29" s="13">
        <v>620</v>
      </c>
      <c r="E29" s="13">
        <v>8240</v>
      </c>
    </row>
    <row r="30" spans="1:5" x14ac:dyDescent="0.25">
      <c r="A30" s="10" t="s">
        <v>23</v>
      </c>
      <c r="B30" s="23" t="s">
        <v>7</v>
      </c>
      <c r="C30" s="11">
        <v>0</v>
      </c>
      <c r="D30" s="11">
        <v>1760</v>
      </c>
      <c r="E30" s="11">
        <v>1760</v>
      </c>
    </row>
    <row r="31" spans="1:5" ht="30.75" customHeight="1" x14ac:dyDescent="0.25">
      <c r="A31" s="12" t="s">
        <v>24</v>
      </c>
      <c r="B31" s="24" t="s">
        <v>8</v>
      </c>
      <c r="C31" s="13">
        <v>0</v>
      </c>
      <c r="D31" s="13">
        <v>1760</v>
      </c>
      <c r="E31" s="13">
        <v>1760</v>
      </c>
    </row>
    <row r="32" spans="1:5" x14ac:dyDescent="0.25">
      <c r="A32" s="37" t="s">
        <v>35</v>
      </c>
      <c r="B32" s="38"/>
      <c r="C32" s="35">
        <v>2100</v>
      </c>
      <c r="D32" s="35">
        <v>0</v>
      </c>
      <c r="E32" s="35">
        <v>2100</v>
      </c>
    </row>
    <row r="33" spans="1:5" x14ac:dyDescent="0.25">
      <c r="A33" s="10" t="s">
        <v>19</v>
      </c>
      <c r="B33" s="23" t="s">
        <v>3</v>
      </c>
      <c r="C33" s="11">
        <v>2100</v>
      </c>
      <c r="D33" s="11">
        <v>0</v>
      </c>
      <c r="E33" s="11">
        <v>2100</v>
      </c>
    </row>
    <row r="34" spans="1:5" x14ac:dyDescent="0.25">
      <c r="A34" s="12" t="s">
        <v>21</v>
      </c>
      <c r="B34" s="24" t="s">
        <v>5</v>
      </c>
      <c r="C34" s="13">
        <v>2100</v>
      </c>
      <c r="D34" s="13">
        <v>0</v>
      </c>
      <c r="E34" s="13">
        <v>2100</v>
      </c>
    </row>
    <row r="35" spans="1:5" ht="30" customHeight="1" x14ac:dyDescent="0.25">
      <c r="A35" s="101" t="s">
        <v>36</v>
      </c>
      <c r="B35" s="102"/>
      <c r="C35" s="35">
        <v>3000</v>
      </c>
      <c r="D35" s="35">
        <v>-200</v>
      </c>
      <c r="E35" s="35">
        <v>2800</v>
      </c>
    </row>
    <row r="36" spans="1:5" x14ac:dyDescent="0.25">
      <c r="A36" s="10" t="s">
        <v>19</v>
      </c>
      <c r="B36" s="23" t="s">
        <v>3</v>
      </c>
      <c r="C36" s="11">
        <v>3000</v>
      </c>
      <c r="D36" s="11">
        <v>-200</v>
      </c>
      <c r="E36" s="11">
        <v>2800</v>
      </c>
    </row>
    <row r="37" spans="1:5" x14ac:dyDescent="0.25">
      <c r="A37" s="12" t="s">
        <v>21</v>
      </c>
      <c r="B37" s="24" t="s">
        <v>5</v>
      </c>
      <c r="C37" s="13">
        <v>3000</v>
      </c>
      <c r="D37" s="13">
        <v>-200</v>
      </c>
      <c r="E37" s="13">
        <v>2800</v>
      </c>
    </row>
    <row r="38" spans="1:5" ht="25.5" customHeight="1" x14ac:dyDescent="0.25">
      <c r="A38" s="101" t="s">
        <v>37</v>
      </c>
      <c r="B38" s="102"/>
      <c r="C38" s="35">
        <v>21725.15</v>
      </c>
      <c r="D38" s="35">
        <v>0</v>
      </c>
      <c r="E38" s="35">
        <v>21725.15</v>
      </c>
    </row>
    <row r="39" spans="1:5" x14ac:dyDescent="0.25">
      <c r="A39" s="10" t="s">
        <v>19</v>
      </c>
      <c r="B39" s="23" t="s">
        <v>3</v>
      </c>
      <c r="C39" s="11">
        <v>11200</v>
      </c>
      <c r="D39" s="11">
        <v>0</v>
      </c>
      <c r="E39" s="11">
        <v>11200</v>
      </c>
    </row>
    <row r="40" spans="1:5" x14ac:dyDescent="0.25">
      <c r="A40" s="12" t="s">
        <v>21</v>
      </c>
      <c r="B40" s="24" t="s">
        <v>5</v>
      </c>
      <c r="C40" s="13">
        <v>11200</v>
      </c>
      <c r="D40" s="13">
        <v>0</v>
      </c>
      <c r="E40" s="13">
        <v>11200</v>
      </c>
    </row>
    <row r="41" spans="1:5" x14ac:dyDescent="0.25">
      <c r="A41" s="10" t="s">
        <v>23</v>
      </c>
      <c r="B41" s="23" t="s">
        <v>7</v>
      </c>
      <c r="C41" s="11">
        <v>10525.15</v>
      </c>
      <c r="D41" s="11">
        <v>0</v>
      </c>
      <c r="E41" s="11">
        <v>10525.15</v>
      </c>
    </row>
    <row r="42" spans="1:5" ht="30" customHeight="1" x14ac:dyDescent="0.25">
      <c r="A42" s="12" t="s">
        <v>24</v>
      </c>
      <c r="B42" s="24" t="s">
        <v>8</v>
      </c>
      <c r="C42" s="13">
        <v>10525.15</v>
      </c>
      <c r="D42" s="13">
        <v>0</v>
      </c>
      <c r="E42" s="13">
        <v>10525.15</v>
      </c>
    </row>
    <row r="43" spans="1:5" ht="28.5" customHeight="1" x14ac:dyDescent="0.25">
      <c r="A43" s="101" t="s">
        <v>60</v>
      </c>
      <c r="B43" s="102"/>
      <c r="C43" s="35">
        <v>1523.65</v>
      </c>
      <c r="D43" s="35">
        <v>0</v>
      </c>
      <c r="E43" s="35">
        <v>1523.65</v>
      </c>
    </row>
    <row r="44" spans="1:5" x14ac:dyDescent="0.25">
      <c r="A44" s="10" t="s">
        <v>23</v>
      </c>
      <c r="B44" s="23" t="s">
        <v>7</v>
      </c>
      <c r="C44" s="11">
        <v>1523.65</v>
      </c>
      <c r="D44" s="11">
        <v>0</v>
      </c>
      <c r="E44" s="11">
        <v>1523.65</v>
      </c>
    </row>
    <row r="45" spans="1:5" ht="30" x14ac:dyDescent="0.25">
      <c r="A45" s="12" t="s">
        <v>24</v>
      </c>
      <c r="B45" s="24" t="s">
        <v>8</v>
      </c>
      <c r="C45" s="13">
        <v>1523.65</v>
      </c>
      <c r="D45" s="13">
        <v>0</v>
      </c>
      <c r="E45" s="13">
        <v>1523.65</v>
      </c>
    </row>
    <row r="46" spans="1:5" ht="29.25" customHeight="1" x14ac:dyDescent="0.25">
      <c r="A46" s="101" t="s">
        <v>61</v>
      </c>
      <c r="B46" s="102"/>
      <c r="C46" s="35">
        <v>1327</v>
      </c>
      <c r="D46" s="35">
        <v>0</v>
      </c>
      <c r="E46" s="35">
        <v>1327</v>
      </c>
    </row>
    <row r="47" spans="1:5" x14ac:dyDescent="0.25">
      <c r="A47" s="10" t="s">
        <v>23</v>
      </c>
      <c r="B47" s="23" t="s">
        <v>7</v>
      </c>
      <c r="C47" s="11">
        <v>1327</v>
      </c>
      <c r="D47" s="11">
        <v>0</v>
      </c>
      <c r="E47" s="11">
        <v>1327</v>
      </c>
    </row>
    <row r="48" spans="1:5" ht="30" x14ac:dyDescent="0.25">
      <c r="A48" s="12" t="s">
        <v>24</v>
      </c>
      <c r="B48" s="24" t="s">
        <v>8</v>
      </c>
      <c r="C48" s="13">
        <v>1327</v>
      </c>
      <c r="D48" s="13">
        <v>0</v>
      </c>
      <c r="E48" s="13">
        <v>1327</v>
      </c>
    </row>
    <row r="49" spans="1:5" x14ac:dyDescent="0.25">
      <c r="B49"/>
      <c r="C49" s="36"/>
      <c r="D49" s="36"/>
      <c r="E49" s="36"/>
    </row>
    <row r="50" spans="1:5" x14ac:dyDescent="0.25">
      <c r="A50" s="81" t="s">
        <v>81</v>
      </c>
      <c r="B50"/>
      <c r="C50" s="36"/>
      <c r="D50" s="36"/>
      <c r="E50" s="36"/>
    </row>
    <row r="51" spans="1:5" x14ac:dyDescent="0.25">
      <c r="A51" s="81" t="s">
        <v>82</v>
      </c>
      <c r="B51"/>
      <c r="C51" s="36"/>
      <c r="D51" s="36"/>
      <c r="E51" s="36"/>
    </row>
    <row r="52" spans="1:5" x14ac:dyDescent="0.25">
      <c r="A52" s="1" t="s">
        <v>79</v>
      </c>
      <c r="B52" s="80"/>
    </row>
    <row r="53" spans="1:5" x14ac:dyDescent="0.25">
      <c r="A53" s="1"/>
      <c r="B53" s="80"/>
    </row>
    <row r="54" spans="1:5" x14ac:dyDescent="0.25">
      <c r="A54" s="1"/>
      <c r="C54" s="7" t="s">
        <v>64</v>
      </c>
    </row>
    <row r="55" spans="1:5" x14ac:dyDescent="0.25">
      <c r="D55" t="s">
        <v>80</v>
      </c>
    </row>
  </sheetData>
  <mergeCells count="8">
    <mergeCell ref="A46:B46"/>
    <mergeCell ref="A43:B43"/>
    <mergeCell ref="A38:B38"/>
    <mergeCell ref="A35:B35"/>
    <mergeCell ref="A1:E1"/>
    <mergeCell ref="A3:A4"/>
    <mergeCell ref="B3:B4"/>
    <mergeCell ref="A9:B9"/>
  </mergeCells>
  <pageMargins left="0.31496062992125984" right="0.31496062992125984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</vt:i4>
      </vt:variant>
      <vt:variant>
        <vt:lpstr>Imenovani rasponi</vt:lpstr>
      </vt:variant>
      <vt:variant>
        <vt:i4>1</vt:i4>
      </vt:variant>
    </vt:vector>
  </HeadingPairs>
  <TitlesOfParts>
    <vt:vector size="4" baseType="lpstr">
      <vt:lpstr>opći dio</vt:lpstr>
      <vt:lpstr>opći dio II</vt:lpstr>
      <vt:lpstr>RASHODI I IZDACI</vt:lpstr>
      <vt:lpstr>'RASHODI I IZDACI'!Ispis_naslova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Silvija Perica</dc:creator>
  <cp:lastModifiedBy>Martina</cp:lastModifiedBy>
  <cp:lastPrinted>2025-12-09T10:38:23Z</cp:lastPrinted>
  <dcterms:created xsi:type="dcterms:W3CDTF">2016-10-25T07:01:18Z</dcterms:created>
  <dcterms:modified xsi:type="dcterms:W3CDTF">2025-12-09T10:40:42Z</dcterms:modified>
</cp:coreProperties>
</file>